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206.3\09-Inklusionskoordination-Schulamt\Austausch\Übergang 2024_2025\Mail Schulen\"/>
    </mc:Choice>
  </mc:AlternateContent>
  <xr:revisionPtr revIDLastSave="0" documentId="8_{8AE737C5-A616-401F-94A5-C85BA8B3B90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le Schule" sheetId="1" r:id="rId1"/>
    <sheet name="Daten für Serienbrief" sheetId="2" r:id="rId2"/>
    <sheet name="Quelle" sheetId="4" r:id="rId3"/>
  </sheets>
  <definedNames>
    <definedName name="_xlnm.Print_Titles" localSheetId="2">Quelle!$1:$1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51" i="1" l="1"/>
  <c r="AJ251" i="1"/>
  <c r="AV251" i="1"/>
  <c r="AD252" i="1"/>
  <c r="AJ252" i="1"/>
  <c r="AV252" i="1"/>
  <c r="AD253" i="1"/>
  <c r="AJ253" i="1"/>
  <c r="AV253" i="1"/>
  <c r="AD254" i="1"/>
  <c r="AJ254" i="1"/>
  <c r="AV254" i="1"/>
  <c r="AD255" i="1"/>
  <c r="AJ255" i="1"/>
  <c r="AV255" i="1"/>
  <c r="AD256" i="1"/>
  <c r="AJ256" i="1"/>
  <c r="AV256" i="1"/>
  <c r="AD257" i="1"/>
  <c r="AJ257" i="1"/>
  <c r="AV257" i="1"/>
  <c r="AD258" i="1"/>
  <c r="AJ258" i="1"/>
  <c r="AV258" i="1"/>
  <c r="AD259" i="1"/>
  <c r="AJ259" i="1"/>
  <c r="AV259" i="1"/>
  <c r="AD260" i="1"/>
  <c r="AJ260" i="1"/>
  <c r="AV260" i="1"/>
  <c r="AD261" i="1"/>
  <c r="AJ261" i="1"/>
  <c r="AV261" i="1"/>
  <c r="AD262" i="1"/>
  <c r="AJ262" i="1"/>
  <c r="AV262" i="1"/>
  <c r="AD263" i="1"/>
  <c r="AJ263" i="1"/>
  <c r="AV263" i="1"/>
  <c r="AD264" i="1"/>
  <c r="AJ264" i="1"/>
  <c r="AV264" i="1"/>
  <c r="AD265" i="1"/>
  <c r="AJ265" i="1"/>
  <c r="AV265" i="1"/>
  <c r="AD266" i="1"/>
  <c r="AJ266" i="1"/>
  <c r="AV266" i="1"/>
  <c r="AD267" i="1"/>
  <c r="AJ267" i="1"/>
  <c r="AV267" i="1"/>
  <c r="AD268" i="1"/>
  <c r="AJ268" i="1"/>
  <c r="AV268" i="1"/>
  <c r="AD269" i="1"/>
  <c r="AJ269" i="1"/>
  <c r="AV269" i="1"/>
  <c r="AD270" i="1"/>
  <c r="AJ270" i="1"/>
  <c r="AV270" i="1"/>
  <c r="AD271" i="1"/>
  <c r="AJ271" i="1"/>
  <c r="AV271" i="1"/>
  <c r="AD272" i="1"/>
  <c r="AJ272" i="1"/>
  <c r="AV272" i="1"/>
  <c r="AD273" i="1"/>
  <c r="AJ273" i="1"/>
  <c r="AV273" i="1"/>
  <c r="AD274" i="1"/>
  <c r="AJ274" i="1"/>
  <c r="AV274" i="1"/>
  <c r="AD275" i="1"/>
  <c r="AJ275" i="1"/>
  <c r="AV275" i="1"/>
  <c r="AD276" i="1"/>
  <c r="AJ276" i="1"/>
  <c r="AV276" i="1"/>
  <c r="AD277" i="1"/>
  <c r="AJ277" i="1"/>
  <c r="AV277" i="1"/>
  <c r="AD278" i="1"/>
  <c r="AJ278" i="1"/>
  <c r="AV278" i="1"/>
  <c r="AD279" i="1"/>
  <c r="AJ279" i="1"/>
  <c r="AV279" i="1"/>
  <c r="AD280" i="1"/>
  <c r="AJ280" i="1"/>
  <c r="AV280" i="1"/>
  <c r="AD281" i="1"/>
  <c r="AJ281" i="1"/>
  <c r="AV281" i="1"/>
  <c r="AD282" i="1"/>
  <c r="AJ282" i="1"/>
  <c r="AV282" i="1"/>
  <c r="AD283" i="1"/>
  <c r="AJ283" i="1"/>
  <c r="AV283" i="1"/>
  <c r="AD284" i="1"/>
  <c r="AJ284" i="1"/>
  <c r="AV284" i="1"/>
  <c r="AD285" i="1"/>
  <c r="AJ285" i="1"/>
  <c r="AV285" i="1"/>
  <c r="AD286" i="1"/>
  <c r="AJ286" i="1"/>
  <c r="AV286" i="1"/>
  <c r="AD287" i="1"/>
  <c r="AJ287" i="1"/>
  <c r="AV287" i="1"/>
  <c r="AD288" i="1"/>
  <c r="AJ288" i="1"/>
  <c r="AV288" i="1"/>
  <c r="AD289" i="1"/>
  <c r="AJ289" i="1"/>
  <c r="AV289" i="1"/>
  <c r="AD290" i="1"/>
  <c r="AJ290" i="1"/>
  <c r="AV290" i="1"/>
  <c r="AD291" i="1"/>
  <c r="AJ291" i="1"/>
  <c r="AV291" i="1"/>
  <c r="AD292" i="1"/>
  <c r="AJ292" i="1"/>
  <c r="AV292" i="1"/>
  <c r="AD293" i="1"/>
  <c r="AJ293" i="1"/>
  <c r="AV293" i="1"/>
  <c r="AD294" i="1"/>
  <c r="AJ294" i="1"/>
  <c r="AV294" i="1"/>
  <c r="AD295" i="1"/>
  <c r="AJ295" i="1"/>
  <c r="AV295" i="1"/>
  <c r="AD296" i="1"/>
  <c r="AJ296" i="1"/>
  <c r="AV296" i="1"/>
  <c r="AD297" i="1"/>
  <c r="AJ297" i="1"/>
  <c r="AV297" i="1"/>
  <c r="AD298" i="1"/>
  <c r="AJ298" i="1"/>
  <c r="AV298" i="1"/>
  <c r="AD299" i="1"/>
  <c r="AJ299" i="1"/>
  <c r="AV299" i="1"/>
  <c r="AD300" i="1"/>
  <c r="AJ300" i="1"/>
  <c r="AV300" i="1"/>
  <c r="AD301" i="1"/>
  <c r="AJ301" i="1"/>
  <c r="AV301" i="1"/>
  <c r="AD302" i="1"/>
  <c r="AJ302" i="1"/>
  <c r="AV302" i="1"/>
  <c r="AC301" i="2" s="1"/>
  <c r="AD303" i="1"/>
  <c r="AJ303" i="1"/>
  <c r="AV303" i="1"/>
  <c r="AC302" i="2" s="1"/>
  <c r="AD304" i="1"/>
  <c r="AJ304" i="1"/>
  <c r="AV304" i="1"/>
  <c r="AC303" i="2" s="1"/>
  <c r="AD305" i="1"/>
  <c r="AJ305" i="1"/>
  <c r="AV305" i="1"/>
  <c r="AC304" i="2" s="1"/>
  <c r="AD306" i="1"/>
  <c r="AJ306" i="1"/>
  <c r="AV306" i="1"/>
  <c r="AC305" i="2" s="1"/>
  <c r="AD307" i="1"/>
  <c r="AJ307" i="1"/>
  <c r="AV307" i="1"/>
  <c r="AC306" i="2" s="1"/>
  <c r="AD308" i="1"/>
  <c r="AJ308" i="1"/>
  <c r="AV308" i="1"/>
  <c r="AC307" i="2" s="1"/>
  <c r="AD309" i="1"/>
  <c r="AJ309" i="1"/>
  <c r="AV309" i="1"/>
  <c r="AC308" i="2" s="1"/>
  <c r="AD310" i="1"/>
  <c r="AJ310" i="1"/>
  <c r="AV310" i="1"/>
  <c r="AC309" i="2" s="1"/>
  <c r="AD311" i="1"/>
  <c r="AJ311" i="1"/>
  <c r="AV311" i="1"/>
  <c r="AC310" i="2" s="1"/>
  <c r="AD312" i="1"/>
  <c r="AJ312" i="1"/>
  <c r="AV312" i="1"/>
  <c r="AC311" i="2" s="1"/>
  <c r="AD313" i="1"/>
  <c r="AJ313" i="1"/>
  <c r="AV313" i="1"/>
  <c r="AC312" i="2" s="1"/>
  <c r="AD314" i="1"/>
  <c r="AJ314" i="1"/>
  <c r="AV314" i="1"/>
  <c r="AC313" i="2" s="1"/>
  <c r="AD315" i="1"/>
  <c r="AJ315" i="1"/>
  <c r="AV315" i="1"/>
  <c r="AC314" i="2" s="1"/>
  <c r="AD316" i="1"/>
  <c r="AJ316" i="1"/>
  <c r="AV316" i="1"/>
  <c r="AC315" i="2" s="1"/>
  <c r="AD317" i="1"/>
  <c r="AJ317" i="1"/>
  <c r="AV317" i="1"/>
  <c r="AC316" i="2" s="1"/>
  <c r="AD318" i="1"/>
  <c r="AJ318" i="1"/>
  <c r="AV318" i="1"/>
  <c r="AC317" i="2" s="1"/>
  <c r="AD319" i="1"/>
  <c r="AJ319" i="1"/>
  <c r="AV319" i="1"/>
  <c r="AC318" i="2" s="1"/>
  <c r="AD320" i="1"/>
  <c r="AJ320" i="1"/>
  <c r="AV320" i="1"/>
  <c r="AC319" i="2" s="1"/>
  <c r="AD321" i="1"/>
  <c r="AJ321" i="1"/>
  <c r="AV321" i="1"/>
  <c r="AC320" i="2" s="1"/>
  <c r="AD322" i="1"/>
  <c r="AJ322" i="1"/>
  <c r="AV322" i="1"/>
  <c r="AC321" i="2" s="1"/>
  <c r="AD323" i="1"/>
  <c r="AJ323" i="1"/>
  <c r="AV323" i="1"/>
  <c r="AC322" i="2" s="1"/>
  <c r="AD324" i="1"/>
  <c r="AJ324" i="1"/>
  <c r="AV324" i="1"/>
  <c r="AC323" i="2" s="1"/>
  <c r="AD325" i="1"/>
  <c r="AJ325" i="1"/>
  <c r="AV325" i="1"/>
  <c r="AC324" i="2" s="1"/>
  <c r="AD326" i="1"/>
  <c r="AJ326" i="1"/>
  <c r="AV326" i="1"/>
  <c r="AC325" i="2" s="1"/>
  <c r="AD327" i="1"/>
  <c r="AJ327" i="1"/>
  <c r="AV327" i="1"/>
  <c r="AC326" i="2" s="1"/>
  <c r="AD328" i="1"/>
  <c r="AJ328" i="1"/>
  <c r="AV328" i="1"/>
  <c r="AC327" i="2" s="1"/>
  <c r="AD329" i="1"/>
  <c r="AJ329" i="1"/>
  <c r="AV329" i="1"/>
  <c r="AC328" i="2" s="1"/>
  <c r="AD330" i="1"/>
  <c r="AJ330" i="1"/>
  <c r="AV330" i="1"/>
  <c r="AC329" i="2" s="1"/>
  <c r="AD331" i="1"/>
  <c r="AJ331" i="1"/>
  <c r="AV331" i="1"/>
  <c r="AC330" i="2" s="1"/>
  <c r="AD332" i="1"/>
  <c r="AJ332" i="1"/>
  <c r="AV332" i="1"/>
  <c r="AC331" i="2" s="1"/>
  <c r="AD333" i="1"/>
  <c r="AJ333" i="1"/>
  <c r="AV333" i="1"/>
  <c r="AC332" i="2" s="1"/>
  <c r="AD334" i="1"/>
  <c r="AJ334" i="1"/>
  <c r="AV334" i="1"/>
  <c r="AC333" i="2" s="1"/>
  <c r="AD335" i="1"/>
  <c r="AJ335" i="1"/>
  <c r="AV335" i="1"/>
  <c r="AC334" i="2" s="1"/>
  <c r="AD336" i="1"/>
  <c r="AJ336" i="1"/>
  <c r="AV336" i="1"/>
  <c r="AC335" i="2" s="1"/>
  <c r="AD337" i="1"/>
  <c r="AJ337" i="1"/>
  <c r="AV337" i="1"/>
  <c r="AC336" i="2" s="1"/>
  <c r="AD338" i="1"/>
  <c r="AJ338" i="1"/>
  <c r="AV338" i="1"/>
  <c r="AC337" i="2" s="1"/>
  <c r="AD339" i="1"/>
  <c r="AJ339" i="1"/>
  <c r="AV339" i="1"/>
  <c r="AC338" i="2" s="1"/>
  <c r="AD340" i="1"/>
  <c r="AJ340" i="1"/>
  <c r="AV340" i="1"/>
  <c r="AC339" i="2" s="1"/>
  <c r="AD341" i="1"/>
  <c r="AJ341" i="1"/>
  <c r="AV341" i="1"/>
  <c r="AC340" i="2" s="1"/>
  <c r="AD342" i="1"/>
  <c r="AJ342" i="1"/>
  <c r="AV342" i="1"/>
  <c r="AC341" i="2" s="1"/>
  <c r="AD343" i="1"/>
  <c r="AJ343" i="1"/>
  <c r="AV343" i="1"/>
  <c r="AC342" i="2" s="1"/>
  <c r="AD344" i="1"/>
  <c r="AJ344" i="1"/>
  <c r="AV344" i="1"/>
  <c r="AC343" i="2" s="1"/>
  <c r="AD345" i="1"/>
  <c r="AJ345" i="1"/>
  <c r="AV345" i="1"/>
  <c r="AC344" i="2" s="1"/>
  <c r="AD346" i="1"/>
  <c r="AJ346" i="1"/>
  <c r="AV346" i="1"/>
  <c r="AC345" i="2" s="1"/>
  <c r="AD347" i="1"/>
  <c r="AJ347" i="1"/>
  <c r="AV347" i="1"/>
  <c r="AC346" i="2" s="1"/>
  <c r="AD348" i="1"/>
  <c r="AJ348" i="1"/>
  <c r="AV348" i="1"/>
  <c r="AC347" i="2" s="1"/>
  <c r="AD349" i="1"/>
  <c r="AJ349" i="1"/>
  <c r="AV349" i="1"/>
  <c r="AC348" i="2" s="1"/>
  <c r="AD350" i="1"/>
  <c r="AJ350" i="1"/>
  <c r="AV350" i="1"/>
  <c r="AC349" i="2" s="1"/>
  <c r="AD351" i="1"/>
  <c r="AJ351" i="1"/>
  <c r="AV351" i="1"/>
  <c r="AC350" i="2" s="1"/>
  <c r="AD352" i="1"/>
  <c r="AJ352" i="1"/>
  <c r="AV352" i="1"/>
  <c r="AC351" i="2" s="1"/>
  <c r="AD353" i="1"/>
  <c r="AJ353" i="1"/>
  <c r="AV353" i="1"/>
  <c r="AC352" i="2" s="1"/>
  <c r="AD354" i="1"/>
  <c r="AJ354" i="1"/>
  <c r="AV354" i="1"/>
  <c r="AC353" i="2" s="1"/>
  <c r="AD355" i="1"/>
  <c r="AJ355" i="1"/>
  <c r="AV355" i="1"/>
  <c r="AC354" i="2" s="1"/>
  <c r="AD356" i="1"/>
  <c r="AJ356" i="1"/>
  <c r="AV356" i="1"/>
  <c r="AC355" i="2" s="1"/>
  <c r="AD357" i="1"/>
  <c r="AJ357" i="1"/>
  <c r="AV357" i="1"/>
  <c r="AC356" i="2" s="1"/>
  <c r="AD358" i="1"/>
  <c r="AJ358" i="1"/>
  <c r="AV358" i="1"/>
  <c r="AC357" i="2" s="1"/>
  <c r="AD359" i="1"/>
  <c r="AJ359" i="1"/>
  <c r="AV359" i="1"/>
  <c r="AC358" i="2" s="1"/>
  <c r="AD360" i="1"/>
  <c r="AJ360" i="1"/>
  <c r="AV360" i="1"/>
  <c r="AC359" i="2" s="1"/>
  <c r="AD361" i="1"/>
  <c r="AJ361" i="1"/>
  <c r="AV361" i="1"/>
  <c r="AC360" i="2" s="1"/>
  <c r="A301" i="2"/>
  <c r="B301" i="2"/>
  <c r="C301" i="2"/>
  <c r="D301" i="2"/>
  <c r="E301" i="2"/>
  <c r="F301" i="2"/>
  <c r="G301" i="2"/>
  <c r="I301" i="2"/>
  <c r="H301" i="2" s="1"/>
  <c r="J301" i="2"/>
  <c r="K301" i="2"/>
  <c r="R301" i="2" s="1"/>
  <c r="L301" i="2"/>
  <c r="M301" i="2"/>
  <c r="N301" i="2"/>
  <c r="O301" i="2"/>
  <c r="P301" i="2"/>
  <c r="Q301" i="2"/>
  <c r="T301" i="2"/>
  <c r="U301" i="2"/>
  <c r="V301" i="2"/>
  <c r="W301" i="2"/>
  <c r="X301" i="2"/>
  <c r="Y301" i="2"/>
  <c r="Z301" i="2"/>
  <c r="AA301" i="2"/>
  <c r="AB301" i="2"/>
  <c r="AH301" i="2" s="1"/>
  <c r="AI301" i="2"/>
  <c r="AJ301" i="2"/>
  <c r="AK301" i="2"/>
  <c r="AL301" i="2"/>
  <c r="A302" i="2"/>
  <c r="B302" i="2"/>
  <c r="C302" i="2"/>
  <c r="D302" i="2"/>
  <c r="E302" i="2"/>
  <c r="F302" i="2"/>
  <c r="G302" i="2"/>
  <c r="I302" i="2"/>
  <c r="H302" i="2" s="1"/>
  <c r="J302" i="2"/>
  <c r="K302" i="2"/>
  <c r="L302" i="2"/>
  <c r="N302" i="2"/>
  <c r="M302" i="2" s="1"/>
  <c r="O302" i="2"/>
  <c r="P302" i="2"/>
  <c r="Q302" i="2"/>
  <c r="T302" i="2"/>
  <c r="U302" i="2"/>
  <c r="V302" i="2"/>
  <c r="W302" i="2"/>
  <c r="X302" i="2"/>
  <c r="Y302" i="2"/>
  <c r="Z302" i="2"/>
  <c r="AA302" i="2"/>
  <c r="AB302" i="2"/>
  <c r="AH302" i="2" s="1"/>
  <c r="AI302" i="2"/>
  <c r="AJ302" i="2"/>
  <c r="AK302" i="2"/>
  <c r="AL302" i="2"/>
  <c r="A303" i="2"/>
  <c r="B303" i="2"/>
  <c r="C303" i="2"/>
  <c r="D303" i="2"/>
  <c r="E303" i="2"/>
  <c r="F303" i="2"/>
  <c r="G303" i="2"/>
  <c r="I303" i="2"/>
  <c r="H303" i="2" s="1"/>
  <c r="J303" i="2"/>
  <c r="K303" i="2"/>
  <c r="R303" i="2" s="1"/>
  <c r="L303" i="2"/>
  <c r="N303" i="2"/>
  <c r="M303" i="2" s="1"/>
  <c r="O303" i="2"/>
  <c r="P303" i="2"/>
  <c r="Q303" i="2"/>
  <c r="T303" i="2"/>
  <c r="U303" i="2"/>
  <c r="V303" i="2"/>
  <c r="W303" i="2"/>
  <c r="X303" i="2"/>
  <c r="Y303" i="2"/>
  <c r="Z303" i="2"/>
  <c r="AA303" i="2"/>
  <c r="AB303" i="2"/>
  <c r="AH303" i="2" s="1"/>
  <c r="AI303" i="2"/>
  <c r="AJ303" i="2"/>
  <c r="AK303" i="2"/>
  <c r="AL303" i="2"/>
  <c r="A304" i="2"/>
  <c r="B304" i="2"/>
  <c r="C304" i="2"/>
  <c r="D304" i="2"/>
  <c r="E304" i="2"/>
  <c r="F304" i="2"/>
  <c r="G304" i="2"/>
  <c r="I304" i="2"/>
  <c r="H304" i="2" s="1"/>
  <c r="J304" i="2"/>
  <c r="K304" i="2"/>
  <c r="L304" i="2"/>
  <c r="N304" i="2"/>
  <c r="M304" i="2" s="1"/>
  <c r="O304" i="2"/>
  <c r="P304" i="2"/>
  <c r="Q304" i="2"/>
  <c r="T304" i="2"/>
  <c r="U304" i="2"/>
  <c r="V304" i="2"/>
  <c r="W304" i="2"/>
  <c r="X304" i="2"/>
  <c r="Y304" i="2"/>
  <c r="Z304" i="2"/>
  <c r="AA304" i="2"/>
  <c r="AB304" i="2"/>
  <c r="AH304" i="2" s="1"/>
  <c r="AI304" i="2"/>
  <c r="AJ304" i="2"/>
  <c r="AK304" i="2"/>
  <c r="AL304" i="2"/>
  <c r="A305" i="2"/>
  <c r="B305" i="2"/>
  <c r="C305" i="2"/>
  <c r="D305" i="2"/>
  <c r="E305" i="2"/>
  <c r="F305" i="2"/>
  <c r="G305" i="2"/>
  <c r="I305" i="2"/>
  <c r="H305" i="2" s="1"/>
  <c r="J305" i="2"/>
  <c r="K305" i="2"/>
  <c r="L305" i="2"/>
  <c r="N305" i="2"/>
  <c r="M305" i="2" s="1"/>
  <c r="O305" i="2"/>
  <c r="P305" i="2"/>
  <c r="Q305" i="2"/>
  <c r="T305" i="2"/>
  <c r="U305" i="2"/>
  <c r="V305" i="2"/>
  <c r="W305" i="2"/>
  <c r="X305" i="2"/>
  <c r="Y305" i="2"/>
  <c r="Z305" i="2"/>
  <c r="AA305" i="2"/>
  <c r="AB305" i="2"/>
  <c r="AD305" i="2" s="1"/>
  <c r="AI305" i="2"/>
  <c r="AJ305" i="2"/>
  <c r="AK305" i="2"/>
  <c r="AL305" i="2"/>
  <c r="A306" i="2"/>
  <c r="B306" i="2"/>
  <c r="C306" i="2"/>
  <c r="D306" i="2"/>
  <c r="E306" i="2"/>
  <c r="F306" i="2"/>
  <c r="G306" i="2"/>
  <c r="I306" i="2"/>
  <c r="H306" i="2" s="1"/>
  <c r="J306" i="2"/>
  <c r="K306" i="2"/>
  <c r="L306" i="2"/>
  <c r="N306" i="2"/>
  <c r="M306" i="2" s="1"/>
  <c r="O306" i="2"/>
  <c r="P306" i="2"/>
  <c r="Q306" i="2"/>
  <c r="T306" i="2"/>
  <c r="U306" i="2"/>
  <c r="V306" i="2"/>
  <c r="W306" i="2"/>
  <c r="X306" i="2"/>
  <c r="Y306" i="2"/>
  <c r="Z306" i="2"/>
  <c r="AA306" i="2"/>
  <c r="AB306" i="2"/>
  <c r="AH306" i="2" s="1"/>
  <c r="AI306" i="2"/>
  <c r="AJ306" i="2"/>
  <c r="AK306" i="2"/>
  <c r="AL306" i="2"/>
  <c r="A307" i="2"/>
  <c r="B307" i="2"/>
  <c r="C307" i="2"/>
  <c r="D307" i="2"/>
  <c r="E307" i="2"/>
  <c r="F307" i="2"/>
  <c r="G307" i="2"/>
  <c r="I307" i="2"/>
  <c r="H307" i="2" s="1"/>
  <c r="J307" i="2"/>
  <c r="K307" i="2"/>
  <c r="L307" i="2"/>
  <c r="N307" i="2"/>
  <c r="M307" i="2" s="1"/>
  <c r="O307" i="2"/>
  <c r="P307" i="2"/>
  <c r="Q307" i="2"/>
  <c r="T307" i="2"/>
  <c r="U307" i="2"/>
  <c r="V307" i="2"/>
  <c r="W307" i="2"/>
  <c r="X307" i="2"/>
  <c r="Y307" i="2"/>
  <c r="Z307" i="2"/>
  <c r="AA307" i="2"/>
  <c r="AB307" i="2"/>
  <c r="AD307" i="2" s="1"/>
  <c r="AI307" i="2"/>
  <c r="AJ307" i="2"/>
  <c r="AK307" i="2"/>
  <c r="AL307" i="2"/>
  <c r="A308" i="2"/>
  <c r="B308" i="2"/>
  <c r="C308" i="2"/>
  <c r="D308" i="2"/>
  <c r="E308" i="2"/>
  <c r="F308" i="2"/>
  <c r="G308" i="2"/>
  <c r="I308" i="2"/>
  <c r="H308" i="2" s="1"/>
  <c r="J308" i="2"/>
  <c r="K308" i="2"/>
  <c r="L308" i="2"/>
  <c r="N308" i="2"/>
  <c r="M308" i="2" s="1"/>
  <c r="O308" i="2"/>
  <c r="P308" i="2"/>
  <c r="Q308" i="2"/>
  <c r="T308" i="2"/>
  <c r="U308" i="2"/>
  <c r="V308" i="2"/>
  <c r="W308" i="2"/>
  <c r="X308" i="2"/>
  <c r="Y308" i="2"/>
  <c r="Z308" i="2"/>
  <c r="AA308" i="2"/>
  <c r="AB308" i="2"/>
  <c r="AH308" i="2" s="1"/>
  <c r="AI308" i="2"/>
  <c r="AJ308" i="2"/>
  <c r="AK308" i="2"/>
  <c r="AL308" i="2"/>
  <c r="A309" i="2"/>
  <c r="B309" i="2"/>
  <c r="C309" i="2"/>
  <c r="D309" i="2"/>
  <c r="E309" i="2"/>
  <c r="F309" i="2"/>
  <c r="G309" i="2"/>
  <c r="I309" i="2"/>
  <c r="H309" i="2" s="1"/>
  <c r="J309" i="2"/>
  <c r="K309" i="2"/>
  <c r="L309" i="2"/>
  <c r="N309" i="2"/>
  <c r="M309" i="2" s="1"/>
  <c r="O309" i="2"/>
  <c r="P309" i="2"/>
  <c r="Q309" i="2"/>
  <c r="T309" i="2"/>
  <c r="U309" i="2"/>
  <c r="V309" i="2"/>
  <c r="W309" i="2"/>
  <c r="X309" i="2"/>
  <c r="Y309" i="2"/>
  <c r="Z309" i="2"/>
  <c r="AA309" i="2"/>
  <c r="AB309" i="2"/>
  <c r="AD309" i="2" s="1"/>
  <c r="AI309" i="2"/>
  <c r="AJ309" i="2"/>
  <c r="AK309" i="2"/>
  <c r="AL309" i="2"/>
  <c r="A310" i="2"/>
  <c r="B310" i="2"/>
  <c r="C310" i="2"/>
  <c r="D310" i="2"/>
  <c r="E310" i="2"/>
  <c r="F310" i="2"/>
  <c r="G310" i="2"/>
  <c r="I310" i="2"/>
  <c r="H310" i="2" s="1"/>
  <c r="J310" i="2"/>
  <c r="K310" i="2"/>
  <c r="L310" i="2"/>
  <c r="N310" i="2"/>
  <c r="M310" i="2" s="1"/>
  <c r="O310" i="2"/>
  <c r="P310" i="2"/>
  <c r="Q310" i="2"/>
  <c r="T310" i="2"/>
  <c r="U310" i="2"/>
  <c r="V310" i="2"/>
  <c r="W310" i="2"/>
  <c r="X310" i="2"/>
  <c r="Y310" i="2"/>
  <c r="Z310" i="2"/>
  <c r="AA310" i="2"/>
  <c r="AB310" i="2"/>
  <c r="AH310" i="2" s="1"/>
  <c r="AI310" i="2"/>
  <c r="AJ310" i="2"/>
  <c r="AK310" i="2"/>
  <c r="AL310" i="2"/>
  <c r="A311" i="2"/>
  <c r="B311" i="2"/>
  <c r="C311" i="2"/>
  <c r="D311" i="2"/>
  <c r="E311" i="2"/>
  <c r="F311" i="2"/>
  <c r="G311" i="2"/>
  <c r="I311" i="2"/>
  <c r="H311" i="2" s="1"/>
  <c r="J311" i="2"/>
  <c r="K311" i="2"/>
  <c r="L311" i="2"/>
  <c r="N311" i="2"/>
  <c r="M311" i="2" s="1"/>
  <c r="O311" i="2"/>
  <c r="P311" i="2"/>
  <c r="Q311" i="2"/>
  <c r="T311" i="2"/>
  <c r="U311" i="2"/>
  <c r="V311" i="2"/>
  <c r="W311" i="2"/>
  <c r="X311" i="2"/>
  <c r="Y311" i="2"/>
  <c r="Z311" i="2"/>
  <c r="AA311" i="2"/>
  <c r="AB311" i="2"/>
  <c r="AH311" i="2" s="1"/>
  <c r="AI311" i="2"/>
  <c r="AJ311" i="2"/>
  <c r="AK311" i="2"/>
  <c r="AL311" i="2"/>
  <c r="A312" i="2"/>
  <c r="B312" i="2"/>
  <c r="C312" i="2"/>
  <c r="D312" i="2"/>
  <c r="E312" i="2"/>
  <c r="F312" i="2"/>
  <c r="G312" i="2"/>
  <c r="I312" i="2"/>
  <c r="H312" i="2" s="1"/>
  <c r="J312" i="2"/>
  <c r="K312" i="2"/>
  <c r="L312" i="2"/>
  <c r="N312" i="2"/>
  <c r="M312" i="2" s="1"/>
  <c r="O312" i="2"/>
  <c r="P312" i="2"/>
  <c r="Q312" i="2"/>
  <c r="T312" i="2"/>
  <c r="U312" i="2"/>
  <c r="V312" i="2"/>
  <c r="W312" i="2"/>
  <c r="X312" i="2"/>
  <c r="Y312" i="2"/>
  <c r="Z312" i="2"/>
  <c r="AA312" i="2"/>
  <c r="AB312" i="2"/>
  <c r="AH312" i="2" s="1"/>
  <c r="AI312" i="2"/>
  <c r="AJ312" i="2"/>
  <c r="AK312" i="2"/>
  <c r="AL312" i="2"/>
  <c r="A313" i="2"/>
  <c r="B313" i="2"/>
  <c r="C313" i="2"/>
  <c r="D313" i="2"/>
  <c r="E313" i="2"/>
  <c r="F313" i="2"/>
  <c r="G313" i="2"/>
  <c r="I313" i="2"/>
  <c r="H313" i="2" s="1"/>
  <c r="J313" i="2"/>
  <c r="K313" i="2"/>
  <c r="L313" i="2"/>
  <c r="N313" i="2"/>
  <c r="M313" i="2" s="1"/>
  <c r="O313" i="2"/>
  <c r="P313" i="2"/>
  <c r="Q313" i="2"/>
  <c r="T313" i="2"/>
  <c r="U313" i="2"/>
  <c r="V313" i="2"/>
  <c r="W313" i="2"/>
  <c r="X313" i="2"/>
  <c r="Y313" i="2"/>
  <c r="Z313" i="2"/>
  <c r="AA313" i="2"/>
  <c r="AB313" i="2"/>
  <c r="AD313" i="2" s="1"/>
  <c r="AI313" i="2"/>
  <c r="AJ313" i="2"/>
  <c r="AK313" i="2"/>
  <c r="AL313" i="2"/>
  <c r="A314" i="2"/>
  <c r="B314" i="2"/>
  <c r="C314" i="2"/>
  <c r="D314" i="2"/>
  <c r="E314" i="2"/>
  <c r="F314" i="2"/>
  <c r="G314" i="2"/>
  <c r="I314" i="2"/>
  <c r="H314" i="2" s="1"/>
  <c r="J314" i="2"/>
  <c r="K314" i="2"/>
  <c r="L314" i="2"/>
  <c r="N314" i="2"/>
  <c r="M314" i="2" s="1"/>
  <c r="O314" i="2"/>
  <c r="P314" i="2"/>
  <c r="Q314" i="2"/>
  <c r="T314" i="2"/>
  <c r="U314" i="2"/>
  <c r="V314" i="2"/>
  <c r="W314" i="2"/>
  <c r="X314" i="2"/>
  <c r="Y314" i="2"/>
  <c r="Z314" i="2"/>
  <c r="AA314" i="2"/>
  <c r="AB314" i="2"/>
  <c r="AH314" i="2" s="1"/>
  <c r="AI314" i="2"/>
  <c r="AJ314" i="2"/>
  <c r="AK314" i="2"/>
  <c r="AL314" i="2"/>
  <c r="A315" i="2"/>
  <c r="B315" i="2"/>
  <c r="C315" i="2"/>
  <c r="D315" i="2"/>
  <c r="E315" i="2"/>
  <c r="F315" i="2"/>
  <c r="G315" i="2"/>
  <c r="I315" i="2"/>
  <c r="H315" i="2" s="1"/>
  <c r="J315" i="2"/>
  <c r="K315" i="2"/>
  <c r="L315" i="2"/>
  <c r="N315" i="2"/>
  <c r="M315" i="2" s="1"/>
  <c r="O315" i="2"/>
  <c r="P315" i="2"/>
  <c r="Q315" i="2"/>
  <c r="T315" i="2"/>
  <c r="U315" i="2"/>
  <c r="V315" i="2"/>
  <c r="W315" i="2"/>
  <c r="X315" i="2"/>
  <c r="Y315" i="2"/>
  <c r="Z315" i="2"/>
  <c r="AA315" i="2"/>
  <c r="AB315" i="2"/>
  <c r="AD315" i="2" s="1"/>
  <c r="AI315" i="2"/>
  <c r="AJ315" i="2"/>
  <c r="AK315" i="2"/>
  <c r="AL315" i="2"/>
  <c r="A316" i="2"/>
  <c r="B316" i="2"/>
  <c r="C316" i="2"/>
  <c r="D316" i="2"/>
  <c r="E316" i="2"/>
  <c r="F316" i="2"/>
  <c r="G316" i="2"/>
  <c r="I316" i="2"/>
  <c r="H316" i="2" s="1"/>
  <c r="J316" i="2"/>
  <c r="K316" i="2"/>
  <c r="L316" i="2"/>
  <c r="N316" i="2"/>
  <c r="M316" i="2" s="1"/>
  <c r="O316" i="2"/>
  <c r="P316" i="2"/>
  <c r="Q316" i="2"/>
  <c r="T316" i="2"/>
  <c r="U316" i="2"/>
  <c r="V316" i="2"/>
  <c r="W316" i="2"/>
  <c r="X316" i="2"/>
  <c r="Y316" i="2"/>
  <c r="Z316" i="2"/>
  <c r="AA316" i="2"/>
  <c r="AB316" i="2"/>
  <c r="AH316" i="2" s="1"/>
  <c r="AI316" i="2"/>
  <c r="AJ316" i="2"/>
  <c r="AK316" i="2"/>
  <c r="AL316" i="2"/>
  <c r="A317" i="2"/>
  <c r="B317" i="2"/>
  <c r="C317" i="2"/>
  <c r="D317" i="2"/>
  <c r="E317" i="2"/>
  <c r="F317" i="2"/>
  <c r="G317" i="2"/>
  <c r="I317" i="2"/>
  <c r="H317" i="2" s="1"/>
  <c r="J317" i="2"/>
  <c r="K317" i="2"/>
  <c r="L317" i="2"/>
  <c r="N317" i="2"/>
  <c r="M317" i="2" s="1"/>
  <c r="O317" i="2"/>
  <c r="P317" i="2"/>
  <c r="Q317" i="2"/>
  <c r="T317" i="2"/>
  <c r="U317" i="2"/>
  <c r="V317" i="2"/>
  <c r="W317" i="2"/>
  <c r="X317" i="2"/>
  <c r="Y317" i="2"/>
  <c r="Z317" i="2"/>
  <c r="AA317" i="2"/>
  <c r="AB317" i="2"/>
  <c r="AD317" i="2" s="1"/>
  <c r="AI317" i="2"/>
  <c r="AJ317" i="2"/>
  <c r="AK317" i="2"/>
  <c r="AL317" i="2"/>
  <c r="A318" i="2"/>
  <c r="B318" i="2"/>
  <c r="C318" i="2"/>
  <c r="D318" i="2"/>
  <c r="E318" i="2"/>
  <c r="F318" i="2"/>
  <c r="G318" i="2"/>
  <c r="I318" i="2"/>
  <c r="H318" i="2" s="1"/>
  <c r="J318" i="2"/>
  <c r="K318" i="2"/>
  <c r="L318" i="2"/>
  <c r="N318" i="2"/>
  <c r="M318" i="2" s="1"/>
  <c r="O318" i="2"/>
  <c r="P318" i="2"/>
  <c r="Q318" i="2"/>
  <c r="T318" i="2"/>
  <c r="U318" i="2"/>
  <c r="V318" i="2"/>
  <c r="W318" i="2"/>
  <c r="X318" i="2"/>
  <c r="Y318" i="2"/>
  <c r="Z318" i="2"/>
  <c r="AA318" i="2"/>
  <c r="AB318" i="2"/>
  <c r="AH318" i="2" s="1"/>
  <c r="AI318" i="2"/>
  <c r="AJ318" i="2"/>
  <c r="AK318" i="2"/>
  <c r="AL318" i="2"/>
  <c r="A319" i="2"/>
  <c r="B319" i="2"/>
  <c r="C319" i="2"/>
  <c r="D319" i="2"/>
  <c r="E319" i="2"/>
  <c r="F319" i="2"/>
  <c r="G319" i="2"/>
  <c r="I319" i="2"/>
  <c r="H319" i="2" s="1"/>
  <c r="J319" i="2"/>
  <c r="K319" i="2"/>
  <c r="L319" i="2"/>
  <c r="N319" i="2"/>
  <c r="M319" i="2" s="1"/>
  <c r="O319" i="2"/>
  <c r="P319" i="2"/>
  <c r="Q319" i="2"/>
  <c r="T319" i="2"/>
  <c r="U319" i="2"/>
  <c r="V319" i="2"/>
  <c r="W319" i="2"/>
  <c r="X319" i="2"/>
  <c r="Y319" i="2"/>
  <c r="Z319" i="2"/>
  <c r="AA319" i="2"/>
  <c r="AB319" i="2"/>
  <c r="AD319" i="2" s="1"/>
  <c r="AI319" i="2"/>
  <c r="AJ319" i="2"/>
  <c r="AK319" i="2"/>
  <c r="AL319" i="2"/>
  <c r="A320" i="2"/>
  <c r="B320" i="2"/>
  <c r="C320" i="2"/>
  <c r="D320" i="2"/>
  <c r="E320" i="2"/>
  <c r="F320" i="2"/>
  <c r="G320" i="2"/>
  <c r="I320" i="2"/>
  <c r="H320" i="2" s="1"/>
  <c r="J320" i="2"/>
  <c r="K320" i="2"/>
  <c r="L320" i="2"/>
  <c r="N320" i="2"/>
  <c r="M320" i="2" s="1"/>
  <c r="O320" i="2"/>
  <c r="P320" i="2"/>
  <c r="Q320" i="2"/>
  <c r="T320" i="2"/>
  <c r="U320" i="2"/>
  <c r="V320" i="2"/>
  <c r="W320" i="2"/>
  <c r="X320" i="2"/>
  <c r="Y320" i="2"/>
  <c r="Z320" i="2"/>
  <c r="AA320" i="2"/>
  <c r="AB320" i="2"/>
  <c r="AH320" i="2" s="1"/>
  <c r="AI320" i="2"/>
  <c r="AJ320" i="2"/>
  <c r="AK320" i="2"/>
  <c r="AL320" i="2"/>
  <c r="A321" i="2"/>
  <c r="B321" i="2"/>
  <c r="C321" i="2"/>
  <c r="D321" i="2"/>
  <c r="E321" i="2"/>
  <c r="F321" i="2"/>
  <c r="G321" i="2"/>
  <c r="I321" i="2"/>
  <c r="H321" i="2" s="1"/>
  <c r="J321" i="2"/>
  <c r="K321" i="2"/>
  <c r="L321" i="2"/>
  <c r="N321" i="2"/>
  <c r="M321" i="2" s="1"/>
  <c r="O321" i="2"/>
  <c r="P321" i="2"/>
  <c r="Q321" i="2"/>
  <c r="T321" i="2"/>
  <c r="U321" i="2"/>
  <c r="V321" i="2"/>
  <c r="W321" i="2"/>
  <c r="X321" i="2"/>
  <c r="Y321" i="2"/>
  <c r="Z321" i="2"/>
  <c r="AA321" i="2"/>
  <c r="AB321" i="2"/>
  <c r="AH321" i="2" s="1"/>
  <c r="AI321" i="2"/>
  <c r="AJ321" i="2"/>
  <c r="AK321" i="2"/>
  <c r="AL321" i="2"/>
  <c r="A322" i="2"/>
  <c r="B322" i="2"/>
  <c r="C322" i="2"/>
  <c r="D322" i="2"/>
  <c r="E322" i="2"/>
  <c r="F322" i="2"/>
  <c r="G322" i="2"/>
  <c r="I322" i="2"/>
  <c r="H322" i="2" s="1"/>
  <c r="J322" i="2"/>
  <c r="K322" i="2"/>
  <c r="L322" i="2"/>
  <c r="N322" i="2"/>
  <c r="M322" i="2" s="1"/>
  <c r="O322" i="2"/>
  <c r="P322" i="2"/>
  <c r="Q322" i="2"/>
  <c r="T322" i="2"/>
  <c r="U322" i="2"/>
  <c r="V322" i="2"/>
  <c r="W322" i="2"/>
  <c r="X322" i="2"/>
  <c r="Y322" i="2"/>
  <c r="Z322" i="2"/>
  <c r="AA322" i="2"/>
  <c r="AB322" i="2"/>
  <c r="AD322" i="2" s="1"/>
  <c r="AI322" i="2"/>
  <c r="AJ322" i="2"/>
  <c r="AK322" i="2"/>
  <c r="AL322" i="2"/>
  <c r="A323" i="2"/>
  <c r="B323" i="2"/>
  <c r="C323" i="2"/>
  <c r="D323" i="2"/>
  <c r="E323" i="2"/>
  <c r="F323" i="2"/>
  <c r="G323" i="2"/>
  <c r="I323" i="2"/>
  <c r="H323" i="2" s="1"/>
  <c r="J323" i="2"/>
  <c r="K323" i="2"/>
  <c r="L323" i="2"/>
  <c r="N323" i="2"/>
  <c r="M323" i="2" s="1"/>
  <c r="O323" i="2"/>
  <c r="P323" i="2"/>
  <c r="Q323" i="2"/>
  <c r="T323" i="2"/>
  <c r="U323" i="2"/>
  <c r="V323" i="2"/>
  <c r="W323" i="2"/>
  <c r="X323" i="2"/>
  <c r="Y323" i="2"/>
  <c r="Z323" i="2"/>
  <c r="AA323" i="2"/>
  <c r="AB323" i="2"/>
  <c r="AD323" i="2" s="1"/>
  <c r="AG323" i="2"/>
  <c r="AI323" i="2"/>
  <c r="AJ323" i="2"/>
  <c r="AK323" i="2"/>
  <c r="AL323" i="2"/>
  <c r="A324" i="2"/>
  <c r="B324" i="2"/>
  <c r="C324" i="2"/>
  <c r="D324" i="2"/>
  <c r="E324" i="2"/>
  <c r="F324" i="2"/>
  <c r="G324" i="2"/>
  <c r="I324" i="2"/>
  <c r="H324" i="2" s="1"/>
  <c r="J324" i="2"/>
  <c r="K324" i="2"/>
  <c r="L324" i="2"/>
  <c r="N324" i="2"/>
  <c r="M324" i="2" s="1"/>
  <c r="O324" i="2"/>
  <c r="P324" i="2"/>
  <c r="Q324" i="2"/>
  <c r="T324" i="2"/>
  <c r="U324" i="2"/>
  <c r="V324" i="2"/>
  <c r="W324" i="2"/>
  <c r="X324" i="2"/>
  <c r="Y324" i="2"/>
  <c r="Z324" i="2"/>
  <c r="AA324" i="2"/>
  <c r="AB324" i="2"/>
  <c r="AD324" i="2" s="1"/>
  <c r="AI324" i="2"/>
  <c r="AJ324" i="2"/>
  <c r="AK324" i="2"/>
  <c r="AL324" i="2"/>
  <c r="A325" i="2"/>
  <c r="B325" i="2"/>
  <c r="C325" i="2"/>
  <c r="D325" i="2"/>
  <c r="E325" i="2"/>
  <c r="F325" i="2"/>
  <c r="G325" i="2"/>
  <c r="I325" i="2"/>
  <c r="H325" i="2" s="1"/>
  <c r="J325" i="2"/>
  <c r="K325" i="2"/>
  <c r="L325" i="2"/>
  <c r="N325" i="2"/>
  <c r="M325" i="2" s="1"/>
  <c r="O325" i="2"/>
  <c r="P325" i="2"/>
  <c r="Q325" i="2"/>
  <c r="T325" i="2"/>
  <c r="U325" i="2"/>
  <c r="V325" i="2"/>
  <c r="W325" i="2"/>
  <c r="X325" i="2"/>
  <c r="Y325" i="2"/>
  <c r="Z325" i="2"/>
  <c r="AA325" i="2"/>
  <c r="AB325" i="2"/>
  <c r="AF325" i="2" s="1"/>
  <c r="AI325" i="2"/>
  <c r="AJ325" i="2"/>
  <c r="AK325" i="2"/>
  <c r="AL325" i="2"/>
  <c r="A326" i="2"/>
  <c r="B326" i="2"/>
  <c r="C326" i="2"/>
  <c r="D326" i="2"/>
  <c r="E326" i="2"/>
  <c r="F326" i="2"/>
  <c r="G326" i="2"/>
  <c r="I326" i="2"/>
  <c r="H326" i="2" s="1"/>
  <c r="J326" i="2"/>
  <c r="K326" i="2"/>
  <c r="L326" i="2"/>
  <c r="N326" i="2"/>
  <c r="M326" i="2" s="1"/>
  <c r="O326" i="2"/>
  <c r="P326" i="2"/>
  <c r="Q326" i="2"/>
  <c r="T326" i="2"/>
  <c r="U326" i="2"/>
  <c r="V326" i="2"/>
  <c r="W326" i="2"/>
  <c r="X326" i="2"/>
  <c r="Y326" i="2"/>
  <c r="Z326" i="2"/>
  <c r="AA326" i="2"/>
  <c r="AB326" i="2"/>
  <c r="AD326" i="2" s="1"/>
  <c r="AI326" i="2"/>
  <c r="AJ326" i="2"/>
  <c r="AK326" i="2"/>
  <c r="AL326" i="2"/>
  <c r="A327" i="2"/>
  <c r="B327" i="2"/>
  <c r="C327" i="2"/>
  <c r="D327" i="2"/>
  <c r="E327" i="2"/>
  <c r="F327" i="2"/>
  <c r="G327" i="2"/>
  <c r="I327" i="2"/>
  <c r="H327" i="2" s="1"/>
  <c r="J327" i="2"/>
  <c r="K327" i="2"/>
  <c r="L327" i="2"/>
  <c r="N327" i="2"/>
  <c r="M327" i="2" s="1"/>
  <c r="O327" i="2"/>
  <c r="P327" i="2"/>
  <c r="Q327" i="2"/>
  <c r="T327" i="2"/>
  <c r="U327" i="2"/>
  <c r="V327" i="2"/>
  <c r="W327" i="2"/>
  <c r="X327" i="2"/>
  <c r="Y327" i="2"/>
  <c r="Z327" i="2"/>
  <c r="AA327" i="2"/>
  <c r="AB327" i="2"/>
  <c r="AF327" i="2" s="1"/>
  <c r="AI327" i="2"/>
  <c r="AJ327" i="2"/>
  <c r="AK327" i="2"/>
  <c r="AL327" i="2"/>
  <c r="A328" i="2"/>
  <c r="B328" i="2"/>
  <c r="C328" i="2"/>
  <c r="D328" i="2"/>
  <c r="E328" i="2"/>
  <c r="F328" i="2"/>
  <c r="G328" i="2"/>
  <c r="I328" i="2"/>
  <c r="H328" i="2" s="1"/>
  <c r="J328" i="2"/>
  <c r="K328" i="2"/>
  <c r="L328" i="2"/>
  <c r="N328" i="2"/>
  <c r="M328" i="2" s="1"/>
  <c r="O328" i="2"/>
  <c r="P328" i="2"/>
  <c r="Q328" i="2"/>
  <c r="T328" i="2"/>
  <c r="U328" i="2"/>
  <c r="V328" i="2"/>
  <c r="W328" i="2"/>
  <c r="X328" i="2"/>
  <c r="Y328" i="2"/>
  <c r="Z328" i="2"/>
  <c r="AA328" i="2"/>
  <c r="AB328" i="2"/>
  <c r="AH328" i="2" s="1"/>
  <c r="AI328" i="2"/>
  <c r="AJ328" i="2"/>
  <c r="AK328" i="2"/>
  <c r="AL328" i="2"/>
  <c r="A329" i="2"/>
  <c r="B329" i="2"/>
  <c r="C329" i="2"/>
  <c r="D329" i="2"/>
  <c r="E329" i="2"/>
  <c r="F329" i="2"/>
  <c r="G329" i="2"/>
  <c r="I329" i="2"/>
  <c r="H329" i="2" s="1"/>
  <c r="J329" i="2"/>
  <c r="K329" i="2"/>
  <c r="L329" i="2"/>
  <c r="N329" i="2"/>
  <c r="M329" i="2" s="1"/>
  <c r="O329" i="2"/>
  <c r="P329" i="2"/>
  <c r="Q329" i="2"/>
  <c r="T329" i="2"/>
  <c r="U329" i="2"/>
  <c r="V329" i="2"/>
  <c r="W329" i="2"/>
  <c r="X329" i="2"/>
  <c r="Y329" i="2"/>
  <c r="Z329" i="2"/>
  <c r="AA329" i="2"/>
  <c r="AB329" i="2"/>
  <c r="AG329" i="2" s="1"/>
  <c r="AI329" i="2"/>
  <c r="AJ329" i="2"/>
  <c r="AK329" i="2"/>
  <c r="AL329" i="2"/>
  <c r="A330" i="2"/>
  <c r="B330" i="2"/>
  <c r="C330" i="2"/>
  <c r="D330" i="2"/>
  <c r="E330" i="2"/>
  <c r="F330" i="2"/>
  <c r="G330" i="2"/>
  <c r="I330" i="2"/>
  <c r="H330" i="2" s="1"/>
  <c r="J330" i="2"/>
  <c r="K330" i="2"/>
  <c r="L330" i="2"/>
  <c r="N330" i="2"/>
  <c r="M330" i="2" s="1"/>
  <c r="O330" i="2"/>
  <c r="P330" i="2"/>
  <c r="Q330" i="2"/>
  <c r="T330" i="2"/>
  <c r="U330" i="2"/>
  <c r="V330" i="2"/>
  <c r="W330" i="2"/>
  <c r="X330" i="2"/>
  <c r="Y330" i="2"/>
  <c r="Z330" i="2"/>
  <c r="AA330" i="2"/>
  <c r="AB330" i="2"/>
  <c r="AD330" i="2" s="1"/>
  <c r="AI330" i="2"/>
  <c r="AJ330" i="2"/>
  <c r="AK330" i="2"/>
  <c r="AL330" i="2"/>
  <c r="A331" i="2"/>
  <c r="B331" i="2"/>
  <c r="C331" i="2"/>
  <c r="D331" i="2"/>
  <c r="E331" i="2"/>
  <c r="F331" i="2"/>
  <c r="G331" i="2"/>
  <c r="I331" i="2"/>
  <c r="H331" i="2" s="1"/>
  <c r="J331" i="2"/>
  <c r="K331" i="2"/>
  <c r="L331" i="2"/>
  <c r="N331" i="2"/>
  <c r="M331" i="2" s="1"/>
  <c r="O331" i="2"/>
  <c r="P331" i="2"/>
  <c r="Q331" i="2"/>
  <c r="T331" i="2"/>
  <c r="U331" i="2"/>
  <c r="V331" i="2"/>
  <c r="W331" i="2"/>
  <c r="X331" i="2"/>
  <c r="Y331" i="2"/>
  <c r="Z331" i="2"/>
  <c r="AA331" i="2"/>
  <c r="AB331" i="2"/>
  <c r="AD331" i="2" s="1"/>
  <c r="AI331" i="2"/>
  <c r="AJ331" i="2"/>
  <c r="AK331" i="2"/>
  <c r="AL331" i="2"/>
  <c r="A332" i="2"/>
  <c r="B332" i="2"/>
  <c r="C332" i="2"/>
  <c r="D332" i="2"/>
  <c r="E332" i="2"/>
  <c r="F332" i="2"/>
  <c r="G332" i="2"/>
  <c r="I332" i="2"/>
  <c r="H332" i="2" s="1"/>
  <c r="J332" i="2"/>
  <c r="K332" i="2"/>
  <c r="L332" i="2"/>
  <c r="N332" i="2"/>
  <c r="M332" i="2" s="1"/>
  <c r="O332" i="2"/>
  <c r="P332" i="2"/>
  <c r="Q332" i="2"/>
  <c r="T332" i="2"/>
  <c r="U332" i="2"/>
  <c r="V332" i="2"/>
  <c r="W332" i="2"/>
  <c r="X332" i="2"/>
  <c r="Y332" i="2"/>
  <c r="Z332" i="2"/>
  <c r="AA332" i="2"/>
  <c r="AB332" i="2"/>
  <c r="AH332" i="2" s="1"/>
  <c r="AI332" i="2"/>
  <c r="AJ332" i="2"/>
  <c r="AK332" i="2"/>
  <c r="AL332" i="2"/>
  <c r="A333" i="2"/>
  <c r="B333" i="2"/>
  <c r="C333" i="2"/>
  <c r="D333" i="2"/>
  <c r="E333" i="2"/>
  <c r="F333" i="2"/>
  <c r="G333" i="2"/>
  <c r="I333" i="2"/>
  <c r="H333" i="2" s="1"/>
  <c r="J333" i="2"/>
  <c r="K333" i="2"/>
  <c r="L333" i="2"/>
  <c r="N333" i="2"/>
  <c r="M333" i="2" s="1"/>
  <c r="O333" i="2"/>
  <c r="P333" i="2"/>
  <c r="Q333" i="2"/>
  <c r="T333" i="2"/>
  <c r="U333" i="2"/>
  <c r="V333" i="2"/>
  <c r="W333" i="2"/>
  <c r="X333" i="2"/>
  <c r="Y333" i="2"/>
  <c r="Z333" i="2"/>
  <c r="AA333" i="2"/>
  <c r="AB333" i="2"/>
  <c r="AF333" i="2" s="1"/>
  <c r="AI333" i="2"/>
  <c r="AJ333" i="2"/>
  <c r="AK333" i="2"/>
  <c r="AL333" i="2"/>
  <c r="A334" i="2"/>
  <c r="B334" i="2"/>
  <c r="C334" i="2"/>
  <c r="D334" i="2"/>
  <c r="E334" i="2"/>
  <c r="F334" i="2"/>
  <c r="G334" i="2"/>
  <c r="I334" i="2"/>
  <c r="H334" i="2" s="1"/>
  <c r="J334" i="2"/>
  <c r="K334" i="2"/>
  <c r="R334" i="2" s="1"/>
  <c r="L334" i="2"/>
  <c r="N334" i="2"/>
  <c r="M334" i="2" s="1"/>
  <c r="O334" i="2"/>
  <c r="P334" i="2"/>
  <c r="Q334" i="2"/>
  <c r="T334" i="2"/>
  <c r="U334" i="2"/>
  <c r="V334" i="2"/>
  <c r="W334" i="2"/>
  <c r="X334" i="2"/>
  <c r="Y334" i="2"/>
  <c r="Z334" i="2"/>
  <c r="AA334" i="2"/>
  <c r="AB334" i="2"/>
  <c r="AF334" i="2" s="1"/>
  <c r="AI334" i="2"/>
  <c r="AJ334" i="2"/>
  <c r="AK334" i="2"/>
  <c r="AL334" i="2"/>
  <c r="A335" i="2"/>
  <c r="B335" i="2"/>
  <c r="C335" i="2"/>
  <c r="D335" i="2"/>
  <c r="E335" i="2"/>
  <c r="F335" i="2"/>
  <c r="G335" i="2"/>
  <c r="I335" i="2"/>
  <c r="H335" i="2" s="1"/>
  <c r="J335" i="2"/>
  <c r="K335" i="2"/>
  <c r="L335" i="2"/>
  <c r="N335" i="2"/>
  <c r="M335" i="2" s="1"/>
  <c r="O335" i="2"/>
  <c r="P335" i="2"/>
  <c r="Q335" i="2"/>
  <c r="T335" i="2"/>
  <c r="U335" i="2"/>
  <c r="V335" i="2"/>
  <c r="W335" i="2"/>
  <c r="X335" i="2"/>
  <c r="Y335" i="2"/>
  <c r="Z335" i="2"/>
  <c r="AA335" i="2"/>
  <c r="AB335" i="2"/>
  <c r="AE335" i="2" s="1"/>
  <c r="AI335" i="2"/>
  <c r="AJ335" i="2"/>
  <c r="AK335" i="2"/>
  <c r="AL335" i="2"/>
  <c r="A336" i="2"/>
  <c r="B336" i="2"/>
  <c r="C336" i="2"/>
  <c r="D336" i="2"/>
  <c r="E336" i="2"/>
  <c r="F336" i="2"/>
  <c r="G336" i="2"/>
  <c r="I336" i="2"/>
  <c r="H336" i="2" s="1"/>
  <c r="J336" i="2"/>
  <c r="K336" i="2"/>
  <c r="L336" i="2"/>
  <c r="N336" i="2"/>
  <c r="M336" i="2" s="1"/>
  <c r="O336" i="2"/>
  <c r="P336" i="2"/>
  <c r="Q336" i="2"/>
  <c r="T336" i="2"/>
  <c r="U336" i="2"/>
  <c r="V336" i="2"/>
  <c r="W336" i="2"/>
  <c r="X336" i="2"/>
  <c r="Y336" i="2"/>
  <c r="Z336" i="2"/>
  <c r="AA336" i="2"/>
  <c r="AB336" i="2"/>
  <c r="AD336" i="2" s="1"/>
  <c r="AI336" i="2"/>
  <c r="AJ336" i="2"/>
  <c r="AK336" i="2"/>
  <c r="AL336" i="2"/>
  <c r="A337" i="2"/>
  <c r="B337" i="2"/>
  <c r="C337" i="2"/>
  <c r="D337" i="2"/>
  <c r="E337" i="2"/>
  <c r="F337" i="2"/>
  <c r="G337" i="2"/>
  <c r="I337" i="2"/>
  <c r="H337" i="2" s="1"/>
  <c r="J337" i="2"/>
  <c r="K337" i="2"/>
  <c r="L337" i="2"/>
  <c r="N337" i="2"/>
  <c r="M337" i="2" s="1"/>
  <c r="O337" i="2"/>
  <c r="P337" i="2"/>
  <c r="Q337" i="2"/>
  <c r="T337" i="2"/>
  <c r="U337" i="2"/>
  <c r="V337" i="2"/>
  <c r="W337" i="2"/>
  <c r="X337" i="2"/>
  <c r="Y337" i="2"/>
  <c r="Z337" i="2"/>
  <c r="AA337" i="2"/>
  <c r="AB337" i="2"/>
  <c r="AE337" i="2" s="1"/>
  <c r="AI337" i="2"/>
  <c r="AJ337" i="2"/>
  <c r="AK337" i="2"/>
  <c r="AL337" i="2"/>
  <c r="A338" i="2"/>
  <c r="B338" i="2"/>
  <c r="C338" i="2"/>
  <c r="D338" i="2"/>
  <c r="E338" i="2"/>
  <c r="F338" i="2"/>
  <c r="G338" i="2"/>
  <c r="I338" i="2"/>
  <c r="H338" i="2" s="1"/>
  <c r="J338" i="2"/>
  <c r="K338" i="2"/>
  <c r="L338" i="2"/>
  <c r="N338" i="2"/>
  <c r="M338" i="2" s="1"/>
  <c r="O338" i="2"/>
  <c r="P338" i="2"/>
  <c r="Q338" i="2"/>
  <c r="T338" i="2"/>
  <c r="U338" i="2"/>
  <c r="V338" i="2"/>
  <c r="W338" i="2"/>
  <c r="X338" i="2"/>
  <c r="Y338" i="2"/>
  <c r="Z338" i="2"/>
  <c r="AA338" i="2"/>
  <c r="AB338" i="2"/>
  <c r="AH338" i="2" s="1"/>
  <c r="AI338" i="2"/>
  <c r="AJ338" i="2"/>
  <c r="AK338" i="2"/>
  <c r="AL338" i="2"/>
  <c r="A339" i="2"/>
  <c r="B339" i="2"/>
  <c r="C339" i="2"/>
  <c r="D339" i="2"/>
  <c r="E339" i="2"/>
  <c r="F339" i="2"/>
  <c r="G339" i="2"/>
  <c r="I339" i="2"/>
  <c r="H339" i="2" s="1"/>
  <c r="J339" i="2"/>
  <c r="K339" i="2"/>
  <c r="L339" i="2"/>
  <c r="N339" i="2"/>
  <c r="M339" i="2" s="1"/>
  <c r="O339" i="2"/>
  <c r="P339" i="2"/>
  <c r="Q339" i="2"/>
  <c r="T339" i="2"/>
  <c r="U339" i="2"/>
  <c r="V339" i="2"/>
  <c r="W339" i="2"/>
  <c r="X339" i="2"/>
  <c r="Y339" i="2"/>
  <c r="Z339" i="2"/>
  <c r="AA339" i="2"/>
  <c r="AB339" i="2"/>
  <c r="AF339" i="2" s="1"/>
  <c r="AI339" i="2"/>
  <c r="AJ339" i="2"/>
  <c r="AK339" i="2"/>
  <c r="AL339" i="2"/>
  <c r="A340" i="2"/>
  <c r="B340" i="2"/>
  <c r="C340" i="2"/>
  <c r="D340" i="2"/>
  <c r="E340" i="2"/>
  <c r="F340" i="2"/>
  <c r="G340" i="2"/>
  <c r="I340" i="2"/>
  <c r="H340" i="2" s="1"/>
  <c r="J340" i="2"/>
  <c r="K340" i="2"/>
  <c r="L340" i="2"/>
  <c r="N340" i="2"/>
  <c r="M340" i="2" s="1"/>
  <c r="O340" i="2"/>
  <c r="P340" i="2"/>
  <c r="Q340" i="2"/>
  <c r="T340" i="2"/>
  <c r="U340" i="2"/>
  <c r="V340" i="2"/>
  <c r="W340" i="2"/>
  <c r="X340" i="2"/>
  <c r="Y340" i="2"/>
  <c r="Z340" i="2"/>
  <c r="AA340" i="2"/>
  <c r="AB340" i="2"/>
  <c r="AH340" i="2" s="1"/>
  <c r="AI340" i="2"/>
  <c r="AJ340" i="2"/>
  <c r="AK340" i="2"/>
  <c r="AL340" i="2"/>
  <c r="A341" i="2"/>
  <c r="B341" i="2"/>
  <c r="C341" i="2"/>
  <c r="D341" i="2"/>
  <c r="E341" i="2"/>
  <c r="F341" i="2"/>
  <c r="G341" i="2"/>
  <c r="I341" i="2"/>
  <c r="H341" i="2" s="1"/>
  <c r="J341" i="2"/>
  <c r="K341" i="2"/>
  <c r="L341" i="2"/>
  <c r="N341" i="2"/>
  <c r="M341" i="2" s="1"/>
  <c r="O341" i="2"/>
  <c r="P341" i="2"/>
  <c r="Q341" i="2"/>
  <c r="T341" i="2"/>
  <c r="U341" i="2"/>
  <c r="V341" i="2"/>
  <c r="W341" i="2"/>
  <c r="X341" i="2"/>
  <c r="Y341" i="2"/>
  <c r="Z341" i="2"/>
  <c r="AA341" i="2"/>
  <c r="AB341" i="2"/>
  <c r="AD341" i="2" s="1"/>
  <c r="AI341" i="2"/>
  <c r="AJ341" i="2"/>
  <c r="AK341" i="2"/>
  <c r="AL341" i="2"/>
  <c r="A342" i="2"/>
  <c r="B342" i="2"/>
  <c r="C342" i="2"/>
  <c r="D342" i="2"/>
  <c r="E342" i="2"/>
  <c r="F342" i="2"/>
  <c r="G342" i="2"/>
  <c r="I342" i="2"/>
  <c r="H342" i="2" s="1"/>
  <c r="J342" i="2"/>
  <c r="K342" i="2"/>
  <c r="L342" i="2"/>
  <c r="N342" i="2"/>
  <c r="M342" i="2" s="1"/>
  <c r="O342" i="2"/>
  <c r="P342" i="2"/>
  <c r="Q342" i="2"/>
  <c r="T342" i="2"/>
  <c r="U342" i="2"/>
  <c r="V342" i="2"/>
  <c r="W342" i="2"/>
  <c r="X342" i="2"/>
  <c r="Y342" i="2"/>
  <c r="Z342" i="2"/>
  <c r="AA342" i="2"/>
  <c r="AB342" i="2"/>
  <c r="AF342" i="2" s="1"/>
  <c r="AI342" i="2"/>
  <c r="AJ342" i="2"/>
  <c r="AK342" i="2"/>
  <c r="AL342" i="2"/>
  <c r="A343" i="2"/>
  <c r="B343" i="2"/>
  <c r="C343" i="2"/>
  <c r="D343" i="2"/>
  <c r="E343" i="2"/>
  <c r="F343" i="2"/>
  <c r="G343" i="2"/>
  <c r="I343" i="2"/>
  <c r="H343" i="2" s="1"/>
  <c r="J343" i="2"/>
  <c r="K343" i="2"/>
  <c r="L343" i="2"/>
  <c r="N343" i="2"/>
  <c r="M343" i="2" s="1"/>
  <c r="O343" i="2"/>
  <c r="P343" i="2"/>
  <c r="Q343" i="2"/>
  <c r="T343" i="2"/>
  <c r="U343" i="2"/>
  <c r="V343" i="2"/>
  <c r="W343" i="2"/>
  <c r="X343" i="2"/>
  <c r="Y343" i="2"/>
  <c r="Z343" i="2"/>
  <c r="AA343" i="2"/>
  <c r="AB343" i="2"/>
  <c r="AF343" i="2" s="1"/>
  <c r="AI343" i="2"/>
  <c r="AJ343" i="2"/>
  <c r="AK343" i="2"/>
  <c r="AL343" i="2"/>
  <c r="A344" i="2"/>
  <c r="B344" i="2"/>
  <c r="C344" i="2"/>
  <c r="D344" i="2"/>
  <c r="E344" i="2"/>
  <c r="F344" i="2"/>
  <c r="G344" i="2"/>
  <c r="I344" i="2"/>
  <c r="H344" i="2" s="1"/>
  <c r="J344" i="2"/>
  <c r="K344" i="2"/>
  <c r="R344" i="2" s="1"/>
  <c r="L344" i="2"/>
  <c r="N344" i="2"/>
  <c r="M344" i="2" s="1"/>
  <c r="O344" i="2"/>
  <c r="P344" i="2"/>
  <c r="Q344" i="2"/>
  <c r="T344" i="2"/>
  <c r="U344" i="2"/>
  <c r="V344" i="2"/>
  <c r="W344" i="2"/>
  <c r="X344" i="2"/>
  <c r="Y344" i="2"/>
  <c r="Z344" i="2"/>
  <c r="AA344" i="2"/>
  <c r="AB344" i="2"/>
  <c r="AD344" i="2" s="1"/>
  <c r="AI344" i="2"/>
  <c r="AJ344" i="2"/>
  <c r="AK344" i="2"/>
  <c r="AL344" i="2"/>
  <c r="A345" i="2"/>
  <c r="B345" i="2"/>
  <c r="C345" i="2"/>
  <c r="D345" i="2"/>
  <c r="E345" i="2"/>
  <c r="F345" i="2"/>
  <c r="G345" i="2"/>
  <c r="I345" i="2"/>
  <c r="H345" i="2" s="1"/>
  <c r="J345" i="2"/>
  <c r="K345" i="2"/>
  <c r="L345" i="2"/>
  <c r="N345" i="2"/>
  <c r="M345" i="2" s="1"/>
  <c r="O345" i="2"/>
  <c r="P345" i="2"/>
  <c r="Q345" i="2"/>
  <c r="T345" i="2"/>
  <c r="U345" i="2"/>
  <c r="V345" i="2"/>
  <c r="W345" i="2"/>
  <c r="X345" i="2"/>
  <c r="Y345" i="2"/>
  <c r="Z345" i="2"/>
  <c r="AA345" i="2"/>
  <c r="AB345" i="2"/>
  <c r="AE345" i="2" s="1"/>
  <c r="AI345" i="2"/>
  <c r="AJ345" i="2"/>
  <c r="AK345" i="2"/>
  <c r="AL345" i="2"/>
  <c r="A346" i="2"/>
  <c r="B346" i="2"/>
  <c r="C346" i="2"/>
  <c r="D346" i="2"/>
  <c r="E346" i="2"/>
  <c r="F346" i="2"/>
  <c r="G346" i="2"/>
  <c r="I346" i="2"/>
  <c r="H346" i="2" s="1"/>
  <c r="J346" i="2"/>
  <c r="K346" i="2"/>
  <c r="L346" i="2"/>
  <c r="N346" i="2"/>
  <c r="M346" i="2" s="1"/>
  <c r="O346" i="2"/>
  <c r="P346" i="2"/>
  <c r="Q346" i="2"/>
  <c r="T346" i="2"/>
  <c r="U346" i="2"/>
  <c r="V346" i="2"/>
  <c r="W346" i="2"/>
  <c r="X346" i="2"/>
  <c r="Y346" i="2"/>
  <c r="Z346" i="2"/>
  <c r="AA346" i="2"/>
  <c r="AB346" i="2"/>
  <c r="AD346" i="2" s="1"/>
  <c r="AI346" i="2"/>
  <c r="AJ346" i="2"/>
  <c r="AK346" i="2"/>
  <c r="AL346" i="2"/>
  <c r="A347" i="2"/>
  <c r="B347" i="2"/>
  <c r="C347" i="2"/>
  <c r="D347" i="2"/>
  <c r="E347" i="2"/>
  <c r="F347" i="2"/>
  <c r="G347" i="2"/>
  <c r="I347" i="2"/>
  <c r="H347" i="2" s="1"/>
  <c r="J347" i="2"/>
  <c r="K347" i="2"/>
  <c r="L347" i="2"/>
  <c r="N347" i="2"/>
  <c r="M347" i="2" s="1"/>
  <c r="O347" i="2"/>
  <c r="P347" i="2"/>
  <c r="Q347" i="2"/>
  <c r="T347" i="2"/>
  <c r="U347" i="2"/>
  <c r="V347" i="2"/>
  <c r="W347" i="2"/>
  <c r="X347" i="2"/>
  <c r="Y347" i="2"/>
  <c r="Z347" i="2"/>
  <c r="AA347" i="2"/>
  <c r="AB347" i="2"/>
  <c r="AG347" i="2" s="1"/>
  <c r="AI347" i="2"/>
  <c r="AJ347" i="2"/>
  <c r="AK347" i="2"/>
  <c r="AL347" i="2"/>
  <c r="A348" i="2"/>
  <c r="B348" i="2"/>
  <c r="C348" i="2"/>
  <c r="D348" i="2"/>
  <c r="E348" i="2"/>
  <c r="F348" i="2"/>
  <c r="G348" i="2"/>
  <c r="I348" i="2"/>
  <c r="H348" i="2" s="1"/>
  <c r="J348" i="2"/>
  <c r="K348" i="2"/>
  <c r="L348" i="2"/>
  <c r="N348" i="2"/>
  <c r="M348" i="2" s="1"/>
  <c r="O348" i="2"/>
  <c r="P348" i="2"/>
  <c r="Q348" i="2"/>
  <c r="T348" i="2"/>
  <c r="U348" i="2"/>
  <c r="V348" i="2"/>
  <c r="W348" i="2"/>
  <c r="X348" i="2"/>
  <c r="Y348" i="2"/>
  <c r="Z348" i="2"/>
  <c r="AA348" i="2"/>
  <c r="AB348" i="2"/>
  <c r="AD348" i="2" s="1"/>
  <c r="AI348" i="2"/>
  <c r="AJ348" i="2"/>
  <c r="AK348" i="2"/>
  <c r="AL348" i="2"/>
  <c r="A349" i="2"/>
  <c r="B349" i="2"/>
  <c r="C349" i="2"/>
  <c r="D349" i="2"/>
  <c r="E349" i="2"/>
  <c r="F349" i="2"/>
  <c r="G349" i="2"/>
  <c r="I349" i="2"/>
  <c r="H349" i="2" s="1"/>
  <c r="J349" i="2"/>
  <c r="K349" i="2"/>
  <c r="L349" i="2"/>
  <c r="N349" i="2"/>
  <c r="M349" i="2" s="1"/>
  <c r="O349" i="2"/>
  <c r="P349" i="2"/>
  <c r="Q349" i="2"/>
  <c r="T349" i="2"/>
  <c r="U349" i="2"/>
  <c r="V349" i="2"/>
  <c r="W349" i="2"/>
  <c r="X349" i="2"/>
  <c r="Y349" i="2"/>
  <c r="Z349" i="2"/>
  <c r="AA349" i="2"/>
  <c r="AB349" i="2"/>
  <c r="AF349" i="2" s="1"/>
  <c r="AI349" i="2"/>
  <c r="AJ349" i="2"/>
  <c r="AK349" i="2"/>
  <c r="AL349" i="2"/>
  <c r="A350" i="2"/>
  <c r="B350" i="2"/>
  <c r="C350" i="2"/>
  <c r="D350" i="2"/>
  <c r="E350" i="2"/>
  <c r="F350" i="2"/>
  <c r="G350" i="2"/>
  <c r="I350" i="2"/>
  <c r="H350" i="2" s="1"/>
  <c r="J350" i="2"/>
  <c r="K350" i="2"/>
  <c r="L350" i="2"/>
  <c r="N350" i="2"/>
  <c r="M350" i="2" s="1"/>
  <c r="O350" i="2"/>
  <c r="P350" i="2"/>
  <c r="Q350" i="2"/>
  <c r="T350" i="2"/>
  <c r="U350" i="2"/>
  <c r="V350" i="2"/>
  <c r="W350" i="2"/>
  <c r="X350" i="2"/>
  <c r="Y350" i="2"/>
  <c r="Z350" i="2"/>
  <c r="AA350" i="2"/>
  <c r="AB350" i="2"/>
  <c r="AH350" i="2" s="1"/>
  <c r="AI350" i="2"/>
  <c r="AJ350" i="2"/>
  <c r="AK350" i="2"/>
  <c r="AL350" i="2"/>
  <c r="A351" i="2"/>
  <c r="B351" i="2"/>
  <c r="C351" i="2"/>
  <c r="D351" i="2"/>
  <c r="E351" i="2"/>
  <c r="F351" i="2"/>
  <c r="G351" i="2"/>
  <c r="I351" i="2"/>
  <c r="H351" i="2" s="1"/>
  <c r="J351" i="2"/>
  <c r="K351" i="2"/>
  <c r="L351" i="2"/>
  <c r="N351" i="2"/>
  <c r="M351" i="2" s="1"/>
  <c r="O351" i="2"/>
  <c r="P351" i="2"/>
  <c r="Q351" i="2"/>
  <c r="T351" i="2"/>
  <c r="U351" i="2"/>
  <c r="V351" i="2"/>
  <c r="W351" i="2"/>
  <c r="X351" i="2"/>
  <c r="Y351" i="2"/>
  <c r="Z351" i="2"/>
  <c r="AA351" i="2"/>
  <c r="AB351" i="2"/>
  <c r="AF351" i="2" s="1"/>
  <c r="AI351" i="2"/>
  <c r="AJ351" i="2"/>
  <c r="AK351" i="2"/>
  <c r="AL351" i="2"/>
  <c r="A352" i="2"/>
  <c r="B352" i="2"/>
  <c r="C352" i="2"/>
  <c r="D352" i="2"/>
  <c r="E352" i="2"/>
  <c r="F352" i="2"/>
  <c r="G352" i="2"/>
  <c r="I352" i="2"/>
  <c r="H352" i="2" s="1"/>
  <c r="J352" i="2"/>
  <c r="K352" i="2"/>
  <c r="L352" i="2"/>
  <c r="N352" i="2"/>
  <c r="M352" i="2" s="1"/>
  <c r="O352" i="2"/>
  <c r="P352" i="2"/>
  <c r="Q352" i="2"/>
  <c r="T352" i="2"/>
  <c r="U352" i="2"/>
  <c r="V352" i="2"/>
  <c r="W352" i="2"/>
  <c r="X352" i="2"/>
  <c r="Y352" i="2"/>
  <c r="Z352" i="2"/>
  <c r="AA352" i="2"/>
  <c r="AB352" i="2"/>
  <c r="AH352" i="2" s="1"/>
  <c r="AI352" i="2"/>
  <c r="AJ352" i="2"/>
  <c r="AK352" i="2"/>
  <c r="AL352" i="2"/>
  <c r="A353" i="2"/>
  <c r="B353" i="2"/>
  <c r="C353" i="2"/>
  <c r="D353" i="2"/>
  <c r="E353" i="2"/>
  <c r="F353" i="2"/>
  <c r="G353" i="2"/>
  <c r="I353" i="2"/>
  <c r="H353" i="2" s="1"/>
  <c r="J353" i="2"/>
  <c r="K353" i="2"/>
  <c r="L353" i="2"/>
  <c r="N353" i="2"/>
  <c r="M353" i="2" s="1"/>
  <c r="O353" i="2"/>
  <c r="P353" i="2"/>
  <c r="Q353" i="2"/>
  <c r="T353" i="2"/>
  <c r="U353" i="2"/>
  <c r="V353" i="2"/>
  <c r="W353" i="2"/>
  <c r="X353" i="2"/>
  <c r="Y353" i="2"/>
  <c r="Z353" i="2"/>
  <c r="AA353" i="2"/>
  <c r="AB353" i="2"/>
  <c r="AD353" i="2" s="1"/>
  <c r="AI353" i="2"/>
  <c r="AJ353" i="2"/>
  <c r="AK353" i="2"/>
  <c r="AL353" i="2"/>
  <c r="A354" i="2"/>
  <c r="B354" i="2"/>
  <c r="C354" i="2"/>
  <c r="D354" i="2"/>
  <c r="E354" i="2"/>
  <c r="F354" i="2"/>
  <c r="G354" i="2"/>
  <c r="I354" i="2"/>
  <c r="H354" i="2" s="1"/>
  <c r="J354" i="2"/>
  <c r="K354" i="2"/>
  <c r="L354" i="2"/>
  <c r="N354" i="2"/>
  <c r="M354" i="2" s="1"/>
  <c r="O354" i="2"/>
  <c r="P354" i="2"/>
  <c r="Q354" i="2"/>
  <c r="T354" i="2"/>
  <c r="U354" i="2"/>
  <c r="V354" i="2"/>
  <c r="W354" i="2"/>
  <c r="X354" i="2"/>
  <c r="Y354" i="2"/>
  <c r="Z354" i="2"/>
  <c r="AA354" i="2"/>
  <c r="AB354" i="2"/>
  <c r="AD354" i="2" s="1"/>
  <c r="AI354" i="2"/>
  <c r="AJ354" i="2"/>
  <c r="AK354" i="2"/>
  <c r="AL354" i="2"/>
  <c r="A355" i="2"/>
  <c r="B355" i="2"/>
  <c r="C355" i="2"/>
  <c r="D355" i="2"/>
  <c r="E355" i="2"/>
  <c r="F355" i="2"/>
  <c r="G355" i="2"/>
  <c r="I355" i="2"/>
  <c r="H355" i="2" s="1"/>
  <c r="J355" i="2"/>
  <c r="K355" i="2"/>
  <c r="L355" i="2"/>
  <c r="N355" i="2"/>
  <c r="M355" i="2" s="1"/>
  <c r="O355" i="2"/>
  <c r="P355" i="2"/>
  <c r="Q355" i="2"/>
  <c r="T355" i="2"/>
  <c r="U355" i="2"/>
  <c r="V355" i="2"/>
  <c r="W355" i="2"/>
  <c r="X355" i="2"/>
  <c r="Y355" i="2"/>
  <c r="Z355" i="2"/>
  <c r="AA355" i="2"/>
  <c r="AB355" i="2"/>
  <c r="AE355" i="2" s="1"/>
  <c r="AH355" i="2"/>
  <c r="AI355" i="2"/>
  <c r="AJ355" i="2"/>
  <c r="AK355" i="2"/>
  <c r="AL355" i="2"/>
  <c r="A356" i="2"/>
  <c r="B356" i="2"/>
  <c r="C356" i="2"/>
  <c r="D356" i="2"/>
  <c r="E356" i="2"/>
  <c r="F356" i="2"/>
  <c r="G356" i="2"/>
  <c r="I356" i="2"/>
  <c r="H356" i="2" s="1"/>
  <c r="J356" i="2"/>
  <c r="K356" i="2"/>
  <c r="L356" i="2"/>
  <c r="N356" i="2"/>
  <c r="M356" i="2" s="1"/>
  <c r="O356" i="2"/>
  <c r="P356" i="2"/>
  <c r="Q356" i="2"/>
  <c r="T356" i="2"/>
  <c r="U356" i="2"/>
  <c r="V356" i="2"/>
  <c r="W356" i="2"/>
  <c r="X356" i="2"/>
  <c r="Y356" i="2"/>
  <c r="Z356" i="2"/>
  <c r="AA356" i="2"/>
  <c r="AB356" i="2"/>
  <c r="AH356" i="2" s="1"/>
  <c r="AI356" i="2"/>
  <c r="AJ356" i="2"/>
  <c r="AK356" i="2"/>
  <c r="AL356" i="2"/>
  <c r="A357" i="2"/>
  <c r="B357" i="2"/>
  <c r="C357" i="2"/>
  <c r="D357" i="2"/>
  <c r="E357" i="2"/>
  <c r="F357" i="2"/>
  <c r="G357" i="2"/>
  <c r="I357" i="2"/>
  <c r="H357" i="2" s="1"/>
  <c r="J357" i="2"/>
  <c r="K357" i="2"/>
  <c r="R357" i="2" s="1"/>
  <c r="L357" i="2"/>
  <c r="N357" i="2"/>
  <c r="M357" i="2" s="1"/>
  <c r="O357" i="2"/>
  <c r="P357" i="2"/>
  <c r="Q357" i="2"/>
  <c r="T357" i="2"/>
  <c r="U357" i="2"/>
  <c r="V357" i="2"/>
  <c r="W357" i="2"/>
  <c r="X357" i="2"/>
  <c r="Y357" i="2"/>
  <c r="Z357" i="2"/>
  <c r="AA357" i="2"/>
  <c r="AB357" i="2"/>
  <c r="AF357" i="2" s="1"/>
  <c r="AI357" i="2"/>
  <c r="AJ357" i="2"/>
  <c r="AK357" i="2"/>
  <c r="AL357" i="2"/>
  <c r="A358" i="2"/>
  <c r="B358" i="2"/>
  <c r="C358" i="2"/>
  <c r="D358" i="2"/>
  <c r="E358" i="2"/>
  <c r="F358" i="2"/>
  <c r="G358" i="2"/>
  <c r="I358" i="2"/>
  <c r="H358" i="2" s="1"/>
  <c r="J358" i="2"/>
  <c r="K358" i="2"/>
  <c r="L358" i="2"/>
  <c r="N358" i="2"/>
  <c r="M358" i="2" s="1"/>
  <c r="O358" i="2"/>
  <c r="P358" i="2"/>
  <c r="Q358" i="2"/>
  <c r="T358" i="2"/>
  <c r="U358" i="2"/>
  <c r="V358" i="2"/>
  <c r="W358" i="2"/>
  <c r="X358" i="2"/>
  <c r="Y358" i="2"/>
  <c r="Z358" i="2"/>
  <c r="AA358" i="2"/>
  <c r="AB358" i="2"/>
  <c r="AE358" i="2" s="1"/>
  <c r="AI358" i="2"/>
  <c r="AJ358" i="2"/>
  <c r="AK358" i="2"/>
  <c r="AL358" i="2"/>
  <c r="A359" i="2"/>
  <c r="B359" i="2"/>
  <c r="C359" i="2"/>
  <c r="D359" i="2"/>
  <c r="E359" i="2"/>
  <c r="F359" i="2"/>
  <c r="G359" i="2"/>
  <c r="I359" i="2"/>
  <c r="H359" i="2" s="1"/>
  <c r="J359" i="2"/>
  <c r="K359" i="2"/>
  <c r="L359" i="2"/>
  <c r="N359" i="2"/>
  <c r="M359" i="2" s="1"/>
  <c r="O359" i="2"/>
  <c r="P359" i="2"/>
  <c r="Q359" i="2"/>
  <c r="T359" i="2"/>
  <c r="U359" i="2"/>
  <c r="V359" i="2"/>
  <c r="W359" i="2"/>
  <c r="X359" i="2"/>
  <c r="Y359" i="2"/>
  <c r="Z359" i="2"/>
  <c r="AA359" i="2"/>
  <c r="AB359" i="2"/>
  <c r="AF359" i="2" s="1"/>
  <c r="AI359" i="2"/>
  <c r="AJ359" i="2"/>
  <c r="AK359" i="2"/>
  <c r="AL359" i="2"/>
  <c r="A360" i="2"/>
  <c r="B360" i="2"/>
  <c r="C360" i="2"/>
  <c r="D360" i="2"/>
  <c r="E360" i="2"/>
  <c r="F360" i="2"/>
  <c r="G360" i="2"/>
  <c r="I360" i="2"/>
  <c r="H360" i="2" s="1"/>
  <c r="J360" i="2"/>
  <c r="K360" i="2"/>
  <c r="L360" i="2"/>
  <c r="N360" i="2"/>
  <c r="M360" i="2" s="1"/>
  <c r="O360" i="2"/>
  <c r="P360" i="2"/>
  <c r="Q360" i="2"/>
  <c r="T360" i="2"/>
  <c r="U360" i="2"/>
  <c r="V360" i="2"/>
  <c r="W360" i="2"/>
  <c r="X360" i="2"/>
  <c r="Y360" i="2"/>
  <c r="Z360" i="2"/>
  <c r="AA360" i="2"/>
  <c r="AB360" i="2"/>
  <c r="AE360" i="2" s="1"/>
  <c r="AI360" i="2"/>
  <c r="AJ360" i="2"/>
  <c r="AK360" i="2"/>
  <c r="AL360" i="2"/>
  <c r="A361" i="2"/>
  <c r="B361" i="2"/>
  <c r="C361" i="2"/>
  <c r="D361" i="2"/>
  <c r="E361" i="2"/>
  <c r="F361" i="2"/>
  <c r="G361" i="2"/>
  <c r="I361" i="2"/>
  <c r="H361" i="2" s="1"/>
  <c r="J361" i="2"/>
  <c r="K361" i="2"/>
  <c r="L361" i="2"/>
  <c r="N361" i="2"/>
  <c r="M361" i="2" s="1"/>
  <c r="O361" i="2"/>
  <c r="P361" i="2"/>
  <c r="Q361" i="2"/>
  <c r="R361" i="2"/>
  <c r="T361" i="2"/>
  <c r="U361" i="2"/>
  <c r="V361" i="2"/>
  <c r="W361" i="2"/>
  <c r="X361" i="2"/>
  <c r="Y361" i="2"/>
  <c r="Z361" i="2"/>
  <c r="AA361" i="2"/>
  <c r="AB361" i="2"/>
  <c r="AD361" i="2" s="1"/>
  <c r="AC361" i="2"/>
  <c r="AI361" i="2"/>
  <c r="AJ361" i="2"/>
  <c r="AK361" i="2"/>
  <c r="AL361" i="2"/>
  <c r="A362" i="2"/>
  <c r="B362" i="2"/>
  <c r="C362" i="2"/>
  <c r="D362" i="2"/>
  <c r="E362" i="2"/>
  <c r="F362" i="2"/>
  <c r="G362" i="2"/>
  <c r="I362" i="2"/>
  <c r="H362" i="2" s="1"/>
  <c r="J362" i="2"/>
  <c r="K362" i="2"/>
  <c r="L362" i="2"/>
  <c r="N362" i="2"/>
  <c r="M362" i="2" s="1"/>
  <c r="O362" i="2"/>
  <c r="P362" i="2"/>
  <c r="Q362" i="2"/>
  <c r="T362" i="2"/>
  <c r="U362" i="2"/>
  <c r="V362" i="2"/>
  <c r="W362" i="2"/>
  <c r="X362" i="2"/>
  <c r="Y362" i="2"/>
  <c r="Z362" i="2"/>
  <c r="AA362" i="2"/>
  <c r="AB362" i="2"/>
  <c r="AE362" i="2" s="1"/>
  <c r="AC362" i="2"/>
  <c r="AI362" i="2"/>
  <c r="AJ362" i="2"/>
  <c r="AK362" i="2"/>
  <c r="AL362" i="2"/>
  <c r="A363" i="2"/>
  <c r="B363" i="2"/>
  <c r="C363" i="2"/>
  <c r="D363" i="2"/>
  <c r="E363" i="2"/>
  <c r="F363" i="2"/>
  <c r="G363" i="2"/>
  <c r="I363" i="2"/>
  <c r="H363" i="2" s="1"/>
  <c r="J363" i="2"/>
  <c r="K363" i="2"/>
  <c r="L363" i="2"/>
  <c r="N363" i="2"/>
  <c r="M363" i="2" s="1"/>
  <c r="O363" i="2"/>
  <c r="P363" i="2"/>
  <c r="Q363" i="2"/>
  <c r="T363" i="2"/>
  <c r="U363" i="2"/>
  <c r="V363" i="2"/>
  <c r="W363" i="2"/>
  <c r="X363" i="2"/>
  <c r="Y363" i="2"/>
  <c r="Z363" i="2"/>
  <c r="AA363" i="2"/>
  <c r="AB363" i="2"/>
  <c r="AE363" i="2" s="1"/>
  <c r="AC363" i="2"/>
  <c r="AI363" i="2"/>
  <c r="AJ363" i="2"/>
  <c r="AK363" i="2"/>
  <c r="AL363" i="2"/>
  <c r="A364" i="2"/>
  <c r="B364" i="2"/>
  <c r="C364" i="2"/>
  <c r="D364" i="2"/>
  <c r="E364" i="2"/>
  <c r="F364" i="2"/>
  <c r="G364" i="2"/>
  <c r="I364" i="2"/>
  <c r="H364" i="2" s="1"/>
  <c r="J364" i="2"/>
  <c r="K364" i="2"/>
  <c r="L364" i="2"/>
  <c r="N364" i="2"/>
  <c r="M364" i="2" s="1"/>
  <c r="O364" i="2"/>
  <c r="P364" i="2"/>
  <c r="Q364" i="2"/>
  <c r="T364" i="2"/>
  <c r="U364" i="2"/>
  <c r="V364" i="2"/>
  <c r="W364" i="2"/>
  <c r="X364" i="2"/>
  <c r="Y364" i="2"/>
  <c r="Z364" i="2"/>
  <c r="AA364" i="2"/>
  <c r="AB364" i="2"/>
  <c r="AE364" i="2" s="1"/>
  <c r="AC364" i="2"/>
  <c r="AI364" i="2"/>
  <c r="AJ364" i="2"/>
  <c r="AK364" i="2"/>
  <c r="AL364" i="2"/>
  <c r="A365" i="2"/>
  <c r="B365" i="2"/>
  <c r="C365" i="2"/>
  <c r="D365" i="2"/>
  <c r="E365" i="2"/>
  <c r="F365" i="2"/>
  <c r="G365" i="2"/>
  <c r="I365" i="2"/>
  <c r="H365" i="2" s="1"/>
  <c r="J365" i="2"/>
  <c r="K365" i="2"/>
  <c r="L365" i="2"/>
  <c r="N365" i="2"/>
  <c r="M365" i="2" s="1"/>
  <c r="O365" i="2"/>
  <c r="P365" i="2"/>
  <c r="Q365" i="2"/>
  <c r="T365" i="2"/>
  <c r="U365" i="2"/>
  <c r="V365" i="2"/>
  <c r="W365" i="2"/>
  <c r="X365" i="2"/>
  <c r="Y365" i="2"/>
  <c r="Z365" i="2"/>
  <c r="AA365" i="2"/>
  <c r="AB365" i="2"/>
  <c r="AG365" i="2" s="1"/>
  <c r="AC365" i="2"/>
  <c r="AI365" i="2"/>
  <c r="AJ365" i="2"/>
  <c r="AK365" i="2"/>
  <c r="AL365" i="2"/>
  <c r="A366" i="2"/>
  <c r="B366" i="2"/>
  <c r="C366" i="2"/>
  <c r="D366" i="2"/>
  <c r="E366" i="2"/>
  <c r="F366" i="2"/>
  <c r="G366" i="2"/>
  <c r="I366" i="2"/>
  <c r="H366" i="2" s="1"/>
  <c r="J366" i="2"/>
  <c r="K366" i="2"/>
  <c r="L366" i="2"/>
  <c r="N366" i="2"/>
  <c r="M366" i="2" s="1"/>
  <c r="O366" i="2"/>
  <c r="P366" i="2"/>
  <c r="Q366" i="2"/>
  <c r="T366" i="2"/>
  <c r="U366" i="2"/>
  <c r="V366" i="2"/>
  <c r="W366" i="2"/>
  <c r="X366" i="2"/>
  <c r="Y366" i="2"/>
  <c r="Z366" i="2"/>
  <c r="AA366" i="2"/>
  <c r="AB366" i="2"/>
  <c r="AE366" i="2" s="1"/>
  <c r="AC366" i="2"/>
  <c r="AI366" i="2"/>
  <c r="AJ366" i="2"/>
  <c r="AK366" i="2"/>
  <c r="AL366" i="2"/>
  <c r="A367" i="2"/>
  <c r="B367" i="2"/>
  <c r="C367" i="2"/>
  <c r="D367" i="2"/>
  <c r="E367" i="2"/>
  <c r="F367" i="2"/>
  <c r="G367" i="2"/>
  <c r="I367" i="2"/>
  <c r="H367" i="2" s="1"/>
  <c r="J367" i="2"/>
  <c r="K367" i="2"/>
  <c r="L367" i="2"/>
  <c r="N367" i="2"/>
  <c r="M367" i="2" s="1"/>
  <c r="O367" i="2"/>
  <c r="P367" i="2"/>
  <c r="Q367" i="2"/>
  <c r="T367" i="2"/>
  <c r="U367" i="2"/>
  <c r="V367" i="2"/>
  <c r="W367" i="2"/>
  <c r="X367" i="2"/>
  <c r="Y367" i="2"/>
  <c r="Z367" i="2"/>
  <c r="AA367" i="2"/>
  <c r="AB367" i="2"/>
  <c r="AG367" i="2" s="1"/>
  <c r="AC367" i="2"/>
  <c r="AI367" i="2"/>
  <c r="AJ367" i="2"/>
  <c r="AK367" i="2"/>
  <c r="AL367" i="2"/>
  <c r="A368" i="2"/>
  <c r="B368" i="2"/>
  <c r="C368" i="2"/>
  <c r="D368" i="2"/>
  <c r="E368" i="2"/>
  <c r="F368" i="2"/>
  <c r="G368" i="2"/>
  <c r="I368" i="2"/>
  <c r="H368" i="2" s="1"/>
  <c r="J368" i="2"/>
  <c r="K368" i="2"/>
  <c r="L368" i="2"/>
  <c r="N368" i="2"/>
  <c r="M368" i="2" s="1"/>
  <c r="O368" i="2"/>
  <c r="P368" i="2"/>
  <c r="Q368" i="2"/>
  <c r="T368" i="2"/>
  <c r="U368" i="2"/>
  <c r="V368" i="2"/>
  <c r="W368" i="2"/>
  <c r="X368" i="2"/>
  <c r="Y368" i="2"/>
  <c r="Z368" i="2"/>
  <c r="AA368" i="2"/>
  <c r="AB368" i="2"/>
  <c r="AE368" i="2" s="1"/>
  <c r="AC368" i="2"/>
  <c r="AI368" i="2"/>
  <c r="AJ368" i="2"/>
  <c r="AK368" i="2"/>
  <c r="AL368" i="2"/>
  <c r="A369" i="2"/>
  <c r="B369" i="2"/>
  <c r="C369" i="2"/>
  <c r="D369" i="2"/>
  <c r="E369" i="2"/>
  <c r="F369" i="2"/>
  <c r="G369" i="2"/>
  <c r="I369" i="2"/>
  <c r="H369" i="2" s="1"/>
  <c r="J369" i="2"/>
  <c r="K369" i="2"/>
  <c r="L369" i="2"/>
  <c r="N369" i="2"/>
  <c r="M369" i="2" s="1"/>
  <c r="O369" i="2"/>
  <c r="P369" i="2"/>
  <c r="Q369" i="2"/>
  <c r="R369" i="2"/>
  <c r="T369" i="2"/>
  <c r="U369" i="2"/>
  <c r="V369" i="2"/>
  <c r="W369" i="2"/>
  <c r="X369" i="2"/>
  <c r="Y369" i="2"/>
  <c r="Z369" i="2"/>
  <c r="AA369" i="2"/>
  <c r="AB369" i="2"/>
  <c r="AD369" i="2" s="1"/>
  <c r="AC369" i="2"/>
  <c r="AG369" i="2"/>
  <c r="AI369" i="2"/>
  <c r="AJ369" i="2"/>
  <c r="AK369" i="2"/>
  <c r="AL369" i="2"/>
  <c r="A370" i="2"/>
  <c r="B370" i="2"/>
  <c r="C370" i="2"/>
  <c r="D370" i="2"/>
  <c r="E370" i="2"/>
  <c r="F370" i="2"/>
  <c r="G370" i="2"/>
  <c r="I370" i="2"/>
  <c r="H370" i="2" s="1"/>
  <c r="J370" i="2"/>
  <c r="K370" i="2"/>
  <c r="L370" i="2"/>
  <c r="N370" i="2"/>
  <c r="M370" i="2" s="1"/>
  <c r="O370" i="2"/>
  <c r="P370" i="2"/>
  <c r="Q370" i="2"/>
  <c r="T370" i="2"/>
  <c r="U370" i="2"/>
  <c r="V370" i="2"/>
  <c r="W370" i="2"/>
  <c r="X370" i="2"/>
  <c r="Y370" i="2"/>
  <c r="Z370" i="2"/>
  <c r="AA370" i="2"/>
  <c r="AB370" i="2"/>
  <c r="AE370" i="2" s="1"/>
  <c r="AC370" i="2"/>
  <c r="AI370" i="2"/>
  <c r="AJ370" i="2"/>
  <c r="AK370" i="2"/>
  <c r="AL370" i="2"/>
  <c r="A371" i="2"/>
  <c r="B371" i="2"/>
  <c r="C371" i="2"/>
  <c r="D371" i="2"/>
  <c r="E371" i="2"/>
  <c r="F371" i="2"/>
  <c r="G371" i="2"/>
  <c r="I371" i="2"/>
  <c r="H371" i="2" s="1"/>
  <c r="J371" i="2"/>
  <c r="K371" i="2"/>
  <c r="L371" i="2"/>
  <c r="N371" i="2"/>
  <c r="M371" i="2" s="1"/>
  <c r="O371" i="2"/>
  <c r="P371" i="2"/>
  <c r="Q371" i="2"/>
  <c r="T371" i="2"/>
  <c r="U371" i="2"/>
  <c r="V371" i="2"/>
  <c r="W371" i="2"/>
  <c r="X371" i="2"/>
  <c r="Y371" i="2"/>
  <c r="Z371" i="2"/>
  <c r="AA371" i="2"/>
  <c r="AB371" i="2"/>
  <c r="AE371" i="2" s="1"/>
  <c r="AC371" i="2"/>
  <c r="AI371" i="2"/>
  <c r="AJ371" i="2"/>
  <c r="AK371" i="2"/>
  <c r="AL371" i="2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2" i="2"/>
  <c r="R364" i="2" l="1"/>
  <c r="AE357" i="2"/>
  <c r="AH344" i="2"/>
  <c r="AG355" i="2"/>
  <c r="AD332" i="2"/>
  <c r="AF355" i="2"/>
  <c r="R339" i="2"/>
  <c r="R371" i="2"/>
  <c r="AF363" i="2"/>
  <c r="AG343" i="2"/>
  <c r="AG361" i="2"/>
  <c r="AD355" i="2"/>
  <c r="AH337" i="2"/>
  <c r="AE361" i="2"/>
  <c r="AE349" i="2"/>
  <c r="AF337" i="2"/>
  <c r="AD302" i="2"/>
  <c r="AH345" i="2"/>
  <c r="AD342" i="2"/>
  <c r="R345" i="2"/>
  <c r="AE369" i="2"/>
  <c r="AE351" i="2"/>
  <c r="AF345" i="2"/>
  <c r="AH342" i="2"/>
  <c r="R340" i="2"/>
  <c r="AH366" i="2"/>
  <c r="AD356" i="2"/>
  <c r="R356" i="2"/>
  <c r="R333" i="2"/>
  <c r="R325" i="2"/>
  <c r="R350" i="2"/>
  <c r="AH363" i="2"/>
  <c r="AH360" i="2"/>
  <c r="R352" i="2"/>
  <c r="AD311" i="2"/>
  <c r="R360" i="2"/>
  <c r="AH370" i="2"/>
  <c r="AH362" i="2"/>
  <c r="AD360" i="2"/>
  <c r="AG353" i="2"/>
  <c r="AF350" i="2"/>
  <c r="AD345" i="2"/>
  <c r="AE343" i="2"/>
  <c r="AD340" i="2"/>
  <c r="AD337" i="2"/>
  <c r="R335" i="2"/>
  <c r="AG333" i="2"/>
  <c r="AE325" i="2"/>
  <c r="AD304" i="2"/>
  <c r="R359" i="2"/>
  <c r="AF370" i="2"/>
  <c r="R370" i="2"/>
  <c r="AH364" i="2"/>
  <c r="AF362" i="2"/>
  <c r="R362" i="2"/>
  <c r="R328" i="2"/>
  <c r="R327" i="2"/>
  <c r="AH305" i="2"/>
  <c r="R358" i="2"/>
  <c r="AF371" i="2"/>
  <c r="AD366" i="2"/>
  <c r="R366" i="2"/>
  <c r="AD363" i="2"/>
  <c r="R363" i="2"/>
  <c r="AG351" i="2"/>
  <c r="R351" i="2"/>
  <c r="AG349" i="2"/>
  <c r="AG345" i="2"/>
  <c r="AG339" i="2"/>
  <c r="R338" i="2"/>
  <c r="AG337" i="2"/>
  <c r="AD334" i="2"/>
  <c r="AD328" i="2"/>
  <c r="R326" i="2"/>
  <c r="AH324" i="2"/>
  <c r="AH313" i="2"/>
  <c r="R305" i="2"/>
  <c r="R341" i="2"/>
  <c r="AH335" i="2"/>
  <c r="R324" i="2"/>
  <c r="AE365" i="2"/>
  <c r="AD364" i="2"/>
  <c r="AH358" i="2"/>
  <c r="AG357" i="2"/>
  <c r="AH354" i="2"/>
  <c r="AD352" i="2"/>
  <c r="AH349" i="2"/>
  <c r="AD349" i="2"/>
  <c r="AH343" i="2"/>
  <c r="AD343" i="2"/>
  <c r="AG341" i="2"/>
  <c r="AE339" i="2"/>
  <c r="R337" i="2"/>
  <c r="R336" i="2"/>
  <c r="AG335" i="2"/>
  <c r="AH334" i="2"/>
  <c r="AE333" i="2"/>
  <c r="AH326" i="2"/>
  <c r="AG325" i="2"/>
  <c r="R323" i="2"/>
  <c r="R322" i="2"/>
  <c r="AD320" i="2"/>
  <c r="R313" i="2"/>
  <c r="AH307" i="2"/>
  <c r="R367" i="2"/>
  <c r="R368" i="2"/>
  <c r="AH365" i="2"/>
  <c r="AD365" i="2"/>
  <c r="R365" i="2"/>
  <c r="AG359" i="2"/>
  <c r="AG358" i="2"/>
  <c r="AF354" i="2"/>
  <c r="R354" i="2"/>
  <c r="R347" i="2"/>
  <c r="R346" i="2"/>
  <c r="AF335" i="2"/>
  <c r="AF329" i="2"/>
  <c r="R329" i="2"/>
  <c r="AG327" i="2"/>
  <c r="AF326" i="2"/>
  <c r="AD301" i="2"/>
  <c r="AF365" i="2"/>
  <c r="R349" i="2"/>
  <c r="R348" i="2"/>
  <c r="R343" i="2"/>
  <c r="AH371" i="2"/>
  <c r="AF369" i="2"/>
  <c r="AF366" i="2"/>
  <c r="AF361" i="2"/>
  <c r="AE359" i="2"/>
  <c r="AD358" i="2"/>
  <c r="R355" i="2"/>
  <c r="R353" i="2"/>
  <c r="R342" i="2"/>
  <c r="AF338" i="2"/>
  <c r="AD335" i="2"/>
  <c r="R332" i="2"/>
  <c r="R331" i="2"/>
  <c r="R330" i="2"/>
  <c r="AE327" i="2"/>
  <c r="AD321" i="2"/>
  <c r="R321" i="2"/>
  <c r="AH309" i="2"/>
  <c r="AD303" i="2"/>
  <c r="AD371" i="2"/>
  <c r="AD370" i="2"/>
  <c r="AH369" i="2"/>
  <c r="AF368" i="2"/>
  <c r="AE367" i="2"/>
  <c r="AG363" i="2"/>
  <c r="AD362" i="2"/>
  <c r="AH361" i="2"/>
  <c r="AF360" i="2"/>
  <c r="AH359" i="2"/>
  <c r="AD359" i="2"/>
  <c r="AF358" i="2"/>
  <c r="AH357" i="2"/>
  <c r="AD357" i="2"/>
  <c r="AF353" i="2"/>
  <c r="AH351" i="2"/>
  <c r="AD351" i="2"/>
  <c r="AD350" i="2"/>
  <c r="AE347" i="2"/>
  <c r="AH346" i="2"/>
  <c r="AF341" i="2"/>
  <c r="AH339" i="2"/>
  <c r="AD339" i="2"/>
  <c r="AD338" i="2"/>
  <c r="AH333" i="2"/>
  <c r="AD333" i="2"/>
  <c r="AF331" i="2"/>
  <c r="AH330" i="2"/>
  <c r="AE329" i="2"/>
  <c r="AH327" i="2"/>
  <c r="AD327" i="2"/>
  <c r="AH325" i="2"/>
  <c r="AD325" i="2"/>
  <c r="AF323" i="2"/>
  <c r="AH322" i="2"/>
  <c r="AD318" i="2"/>
  <c r="AD316" i="2"/>
  <c r="AD314" i="2"/>
  <c r="R311" i="2"/>
  <c r="R309" i="2"/>
  <c r="R307" i="2"/>
  <c r="AF367" i="2"/>
  <c r="AD368" i="2"/>
  <c r="AH367" i="2"/>
  <c r="AD367" i="2"/>
  <c r="AE353" i="2"/>
  <c r="AH348" i="2"/>
  <c r="AH347" i="2"/>
  <c r="AD347" i="2"/>
  <c r="AF346" i="2"/>
  <c r="AE341" i="2"/>
  <c r="AH336" i="2"/>
  <c r="AE331" i="2"/>
  <c r="AF330" i="2"/>
  <c r="AH329" i="2"/>
  <c r="AD329" i="2"/>
  <c r="AE323" i="2"/>
  <c r="AF322" i="2"/>
  <c r="AH319" i="2"/>
  <c r="AH317" i="2"/>
  <c r="AH315" i="2"/>
  <c r="AD312" i="2"/>
  <c r="AH368" i="2"/>
  <c r="AF347" i="2"/>
  <c r="AG331" i="2"/>
  <c r="AF364" i="2"/>
  <c r="AH353" i="2"/>
  <c r="AH341" i="2"/>
  <c r="AH331" i="2"/>
  <c r="AH323" i="2"/>
  <c r="R319" i="2"/>
  <c r="R317" i="2"/>
  <c r="R315" i="2"/>
  <c r="AD310" i="2"/>
  <c r="AD308" i="2"/>
  <c r="AD306" i="2"/>
  <c r="AE356" i="2"/>
  <c r="AG356" i="2"/>
  <c r="AE352" i="2"/>
  <c r="AG352" i="2"/>
  <c r="AE348" i="2"/>
  <c r="AG348" i="2"/>
  <c r="AE344" i="2"/>
  <c r="AG344" i="2"/>
  <c r="AE340" i="2"/>
  <c r="AG340" i="2"/>
  <c r="AE336" i="2"/>
  <c r="AG336" i="2"/>
  <c r="AE332" i="2"/>
  <c r="AG332" i="2"/>
  <c r="AE328" i="2"/>
  <c r="AG328" i="2"/>
  <c r="AE324" i="2"/>
  <c r="AG324" i="2"/>
  <c r="AG371" i="2"/>
  <c r="AG370" i="2"/>
  <c r="AG368" i="2"/>
  <c r="AG366" i="2"/>
  <c r="AG364" i="2"/>
  <c r="AG362" i="2"/>
  <c r="AG360" i="2"/>
  <c r="AF356" i="2"/>
  <c r="AE354" i="2"/>
  <c r="AG354" i="2"/>
  <c r="AF352" i="2"/>
  <c r="AE350" i="2"/>
  <c r="AG350" i="2"/>
  <c r="AF348" i="2"/>
  <c r="AE346" i="2"/>
  <c r="AG346" i="2"/>
  <c r="AF344" i="2"/>
  <c r="AE342" i="2"/>
  <c r="AG342" i="2"/>
  <c r="AF340" i="2"/>
  <c r="AE338" i="2"/>
  <c r="AG338" i="2"/>
  <c r="AF336" i="2"/>
  <c r="AE334" i="2"/>
  <c r="AG334" i="2"/>
  <c r="AF332" i="2"/>
  <c r="AE330" i="2"/>
  <c r="AG330" i="2"/>
  <c r="AF328" i="2"/>
  <c r="AE326" i="2"/>
  <c r="AG326" i="2"/>
  <c r="AF324" i="2"/>
  <c r="AE322" i="2"/>
  <c r="AG322" i="2"/>
  <c r="R320" i="2"/>
  <c r="R318" i="2"/>
  <c r="R316" i="2"/>
  <c r="R314" i="2"/>
  <c r="R312" i="2"/>
  <c r="R310" i="2"/>
  <c r="R308" i="2"/>
  <c r="R306" i="2"/>
  <c r="R304" i="2"/>
  <c r="R302" i="2"/>
  <c r="AE321" i="2"/>
  <c r="AG321" i="2"/>
  <c r="AE320" i="2"/>
  <c r="AG320" i="2"/>
  <c r="AE319" i="2"/>
  <c r="AG319" i="2"/>
  <c r="AE318" i="2"/>
  <c r="AG318" i="2"/>
  <c r="AE317" i="2"/>
  <c r="AG317" i="2"/>
  <c r="AE316" i="2"/>
  <c r="AG316" i="2"/>
  <c r="AE315" i="2"/>
  <c r="AG315" i="2"/>
  <c r="AE314" i="2"/>
  <c r="AG314" i="2"/>
  <c r="AE313" i="2"/>
  <c r="AG313" i="2"/>
  <c r="AE312" i="2"/>
  <c r="AG312" i="2"/>
  <c r="AE311" i="2"/>
  <c r="AG311" i="2"/>
  <c r="AE310" i="2"/>
  <c r="AG310" i="2"/>
  <c r="AE309" i="2"/>
  <c r="AG309" i="2"/>
  <c r="AE308" i="2"/>
  <c r="AG308" i="2"/>
  <c r="AE307" i="2"/>
  <c r="AG307" i="2"/>
  <c r="AE306" i="2"/>
  <c r="AG306" i="2"/>
  <c r="AE305" i="2"/>
  <c r="AG305" i="2"/>
  <c r="AE304" i="2"/>
  <c r="AG304" i="2"/>
  <c r="AE303" i="2"/>
  <c r="AG303" i="2"/>
  <c r="AE302" i="2"/>
  <c r="AG302" i="2"/>
  <c r="AE301" i="2"/>
  <c r="AG301" i="2"/>
  <c r="AF321" i="2"/>
  <c r="AF320" i="2"/>
  <c r="AF319" i="2"/>
  <c r="AF318" i="2"/>
  <c r="AF317" i="2"/>
  <c r="AF316" i="2"/>
  <c r="AF315" i="2"/>
  <c r="AF314" i="2"/>
  <c r="AF313" i="2"/>
  <c r="AF312" i="2"/>
  <c r="AF311" i="2"/>
  <c r="AF310" i="2"/>
  <c r="AF309" i="2"/>
  <c r="AF308" i="2"/>
  <c r="AF307" i="2"/>
  <c r="AF306" i="2"/>
  <c r="AF305" i="2"/>
  <c r="AF304" i="2"/>
  <c r="AF303" i="2"/>
  <c r="AF302" i="2"/>
  <c r="AF301" i="2"/>
  <c r="AI2" i="2"/>
  <c r="AI3" i="2"/>
  <c r="AI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2" i="2"/>
  <c r="Z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2" i="2"/>
  <c r="Y250" i="2" l="1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A33" i="2"/>
  <c r="B33" i="2"/>
  <c r="C33" i="2"/>
  <c r="D33" i="2"/>
  <c r="E33" i="2"/>
  <c r="F33" i="2"/>
  <c r="G33" i="2"/>
  <c r="I33" i="2"/>
  <c r="H33" i="2" s="1"/>
  <c r="J33" i="2"/>
  <c r="K33" i="2"/>
  <c r="L33" i="2"/>
  <c r="N33" i="2"/>
  <c r="M33" i="2" s="1"/>
  <c r="O33" i="2"/>
  <c r="P33" i="2"/>
  <c r="Q33" i="2"/>
  <c r="T33" i="2"/>
  <c r="U33" i="2"/>
  <c r="V33" i="2"/>
  <c r="W33" i="2"/>
  <c r="AB33" i="2"/>
  <c r="AJ33" i="2"/>
  <c r="AK33" i="2"/>
  <c r="AL33" i="2"/>
  <c r="A34" i="2"/>
  <c r="B34" i="2"/>
  <c r="C34" i="2"/>
  <c r="D34" i="2"/>
  <c r="E34" i="2"/>
  <c r="F34" i="2"/>
  <c r="G34" i="2"/>
  <c r="I34" i="2"/>
  <c r="H34" i="2" s="1"/>
  <c r="J34" i="2"/>
  <c r="K34" i="2"/>
  <c r="L34" i="2"/>
  <c r="N34" i="2"/>
  <c r="M34" i="2" s="1"/>
  <c r="O34" i="2"/>
  <c r="P34" i="2"/>
  <c r="Q34" i="2"/>
  <c r="T34" i="2"/>
  <c r="U34" i="2"/>
  <c r="V34" i="2"/>
  <c r="W34" i="2"/>
  <c r="AB34" i="2"/>
  <c r="AE34" i="2" s="1"/>
  <c r="AD34" i="2"/>
  <c r="AJ34" i="2"/>
  <c r="AK34" i="2"/>
  <c r="AL34" i="2"/>
  <c r="A35" i="2"/>
  <c r="B35" i="2"/>
  <c r="C35" i="2"/>
  <c r="D35" i="2"/>
  <c r="E35" i="2"/>
  <c r="F35" i="2"/>
  <c r="G35" i="2"/>
  <c r="I35" i="2"/>
  <c r="H35" i="2" s="1"/>
  <c r="J35" i="2"/>
  <c r="K35" i="2"/>
  <c r="L35" i="2"/>
  <c r="N35" i="2"/>
  <c r="M35" i="2" s="1"/>
  <c r="O35" i="2"/>
  <c r="P35" i="2"/>
  <c r="Q35" i="2"/>
  <c r="T35" i="2"/>
  <c r="U35" i="2"/>
  <c r="V35" i="2"/>
  <c r="W35" i="2"/>
  <c r="AB35" i="2"/>
  <c r="AJ35" i="2"/>
  <c r="AK35" i="2"/>
  <c r="AL35" i="2"/>
  <c r="A36" i="2"/>
  <c r="B36" i="2"/>
  <c r="C36" i="2"/>
  <c r="D36" i="2"/>
  <c r="E36" i="2"/>
  <c r="F36" i="2"/>
  <c r="G36" i="2"/>
  <c r="I36" i="2"/>
  <c r="H36" i="2" s="1"/>
  <c r="J36" i="2"/>
  <c r="K36" i="2"/>
  <c r="L36" i="2"/>
  <c r="N36" i="2"/>
  <c r="M36" i="2" s="1"/>
  <c r="O36" i="2"/>
  <c r="P36" i="2"/>
  <c r="Q36" i="2"/>
  <c r="T36" i="2"/>
  <c r="U36" i="2"/>
  <c r="V36" i="2"/>
  <c r="W36" i="2"/>
  <c r="AB36" i="2"/>
  <c r="AG36" i="2" s="1"/>
  <c r="AE36" i="2"/>
  <c r="AJ36" i="2"/>
  <c r="AK36" i="2"/>
  <c r="AL36" i="2"/>
  <c r="A37" i="2"/>
  <c r="B37" i="2"/>
  <c r="C37" i="2"/>
  <c r="D37" i="2"/>
  <c r="E37" i="2"/>
  <c r="F37" i="2"/>
  <c r="G37" i="2"/>
  <c r="I37" i="2"/>
  <c r="H37" i="2" s="1"/>
  <c r="J37" i="2"/>
  <c r="K37" i="2"/>
  <c r="L37" i="2"/>
  <c r="N37" i="2"/>
  <c r="M37" i="2" s="1"/>
  <c r="O37" i="2"/>
  <c r="P37" i="2"/>
  <c r="Q37" i="2"/>
  <c r="T37" i="2"/>
  <c r="U37" i="2"/>
  <c r="V37" i="2"/>
  <c r="W37" i="2"/>
  <c r="AB37" i="2"/>
  <c r="AE37" i="2" s="1"/>
  <c r="AJ37" i="2"/>
  <c r="AK37" i="2"/>
  <c r="AL37" i="2"/>
  <c r="A38" i="2"/>
  <c r="B38" i="2"/>
  <c r="C38" i="2"/>
  <c r="D38" i="2"/>
  <c r="E38" i="2"/>
  <c r="F38" i="2"/>
  <c r="G38" i="2"/>
  <c r="I38" i="2"/>
  <c r="H38" i="2" s="1"/>
  <c r="J38" i="2"/>
  <c r="K38" i="2"/>
  <c r="L38" i="2"/>
  <c r="N38" i="2"/>
  <c r="M38" i="2" s="1"/>
  <c r="O38" i="2"/>
  <c r="P38" i="2"/>
  <c r="Q38" i="2"/>
  <c r="T38" i="2"/>
  <c r="U38" i="2"/>
  <c r="V38" i="2"/>
  <c r="W38" i="2"/>
  <c r="AB38" i="2"/>
  <c r="AF38" i="2" s="1"/>
  <c r="AJ38" i="2"/>
  <c r="AK38" i="2"/>
  <c r="AL38" i="2"/>
  <c r="A39" i="2"/>
  <c r="B39" i="2"/>
  <c r="C39" i="2"/>
  <c r="D39" i="2"/>
  <c r="E39" i="2"/>
  <c r="F39" i="2"/>
  <c r="G39" i="2"/>
  <c r="I39" i="2"/>
  <c r="H39" i="2" s="1"/>
  <c r="J39" i="2"/>
  <c r="K39" i="2"/>
  <c r="L39" i="2"/>
  <c r="N39" i="2"/>
  <c r="M39" i="2" s="1"/>
  <c r="O39" i="2"/>
  <c r="P39" i="2"/>
  <c r="Q39" i="2"/>
  <c r="T39" i="2"/>
  <c r="U39" i="2"/>
  <c r="V39" i="2"/>
  <c r="W39" i="2"/>
  <c r="AB39" i="2"/>
  <c r="AJ39" i="2"/>
  <c r="AK39" i="2"/>
  <c r="AL39" i="2"/>
  <c r="A40" i="2"/>
  <c r="B40" i="2"/>
  <c r="C40" i="2"/>
  <c r="D40" i="2"/>
  <c r="E40" i="2"/>
  <c r="F40" i="2"/>
  <c r="G40" i="2"/>
  <c r="I40" i="2"/>
  <c r="H40" i="2" s="1"/>
  <c r="J40" i="2"/>
  <c r="K40" i="2"/>
  <c r="L40" i="2"/>
  <c r="N40" i="2"/>
  <c r="M40" i="2" s="1"/>
  <c r="O40" i="2"/>
  <c r="P40" i="2"/>
  <c r="Q40" i="2"/>
  <c r="T40" i="2"/>
  <c r="U40" i="2"/>
  <c r="V40" i="2"/>
  <c r="W40" i="2"/>
  <c r="AB40" i="2"/>
  <c r="AG40" i="2" s="1"/>
  <c r="AJ40" i="2"/>
  <c r="AK40" i="2"/>
  <c r="AL40" i="2"/>
  <c r="A41" i="2"/>
  <c r="B41" i="2"/>
  <c r="C41" i="2"/>
  <c r="D41" i="2"/>
  <c r="E41" i="2"/>
  <c r="F41" i="2"/>
  <c r="G41" i="2"/>
  <c r="I41" i="2"/>
  <c r="H41" i="2" s="1"/>
  <c r="J41" i="2"/>
  <c r="K41" i="2"/>
  <c r="L41" i="2"/>
  <c r="N41" i="2"/>
  <c r="M41" i="2" s="1"/>
  <c r="O41" i="2"/>
  <c r="P41" i="2"/>
  <c r="Q41" i="2"/>
  <c r="T41" i="2"/>
  <c r="U41" i="2"/>
  <c r="V41" i="2"/>
  <c r="W41" i="2"/>
  <c r="AB41" i="2"/>
  <c r="AE41" i="2" s="1"/>
  <c r="AJ41" i="2"/>
  <c r="AK41" i="2"/>
  <c r="AL41" i="2"/>
  <c r="A42" i="2"/>
  <c r="B42" i="2"/>
  <c r="C42" i="2"/>
  <c r="D42" i="2"/>
  <c r="E42" i="2"/>
  <c r="F42" i="2"/>
  <c r="G42" i="2"/>
  <c r="I42" i="2"/>
  <c r="H42" i="2" s="1"/>
  <c r="J42" i="2"/>
  <c r="K42" i="2"/>
  <c r="L42" i="2"/>
  <c r="N42" i="2"/>
  <c r="M42" i="2" s="1"/>
  <c r="O42" i="2"/>
  <c r="P42" i="2"/>
  <c r="Q42" i="2"/>
  <c r="T42" i="2"/>
  <c r="U42" i="2"/>
  <c r="V42" i="2"/>
  <c r="W42" i="2"/>
  <c r="AB42" i="2"/>
  <c r="AF42" i="2" s="1"/>
  <c r="AJ42" i="2"/>
  <c r="AK42" i="2"/>
  <c r="AL42" i="2"/>
  <c r="A43" i="2"/>
  <c r="B43" i="2"/>
  <c r="C43" i="2"/>
  <c r="D43" i="2"/>
  <c r="E43" i="2"/>
  <c r="F43" i="2"/>
  <c r="G43" i="2"/>
  <c r="I43" i="2"/>
  <c r="H43" i="2" s="1"/>
  <c r="J43" i="2"/>
  <c r="K43" i="2"/>
  <c r="L43" i="2"/>
  <c r="N43" i="2"/>
  <c r="M43" i="2" s="1"/>
  <c r="O43" i="2"/>
  <c r="P43" i="2"/>
  <c r="Q43" i="2"/>
  <c r="T43" i="2"/>
  <c r="U43" i="2"/>
  <c r="V43" i="2"/>
  <c r="W43" i="2"/>
  <c r="AB43" i="2"/>
  <c r="AJ43" i="2"/>
  <c r="AK43" i="2"/>
  <c r="AL43" i="2"/>
  <c r="A44" i="2"/>
  <c r="B44" i="2"/>
  <c r="C44" i="2"/>
  <c r="D44" i="2"/>
  <c r="E44" i="2"/>
  <c r="F44" i="2"/>
  <c r="G44" i="2"/>
  <c r="I44" i="2"/>
  <c r="H44" i="2" s="1"/>
  <c r="J44" i="2"/>
  <c r="K44" i="2"/>
  <c r="L44" i="2"/>
  <c r="N44" i="2"/>
  <c r="M44" i="2" s="1"/>
  <c r="O44" i="2"/>
  <c r="P44" i="2"/>
  <c r="Q44" i="2"/>
  <c r="T44" i="2"/>
  <c r="U44" i="2"/>
  <c r="V44" i="2"/>
  <c r="W44" i="2"/>
  <c r="AB44" i="2"/>
  <c r="AJ44" i="2"/>
  <c r="AK44" i="2"/>
  <c r="AL44" i="2"/>
  <c r="A45" i="2"/>
  <c r="B45" i="2"/>
  <c r="C45" i="2"/>
  <c r="D45" i="2"/>
  <c r="E45" i="2"/>
  <c r="F45" i="2"/>
  <c r="G45" i="2"/>
  <c r="I45" i="2"/>
  <c r="H45" i="2" s="1"/>
  <c r="J45" i="2"/>
  <c r="K45" i="2"/>
  <c r="L45" i="2"/>
  <c r="N45" i="2"/>
  <c r="M45" i="2" s="1"/>
  <c r="O45" i="2"/>
  <c r="P45" i="2"/>
  <c r="Q45" i="2"/>
  <c r="T45" i="2"/>
  <c r="U45" i="2"/>
  <c r="V45" i="2"/>
  <c r="W45" i="2"/>
  <c r="AB45" i="2"/>
  <c r="AE45" i="2" s="1"/>
  <c r="AJ45" i="2"/>
  <c r="AK45" i="2"/>
  <c r="AL45" i="2"/>
  <c r="A46" i="2"/>
  <c r="B46" i="2"/>
  <c r="C46" i="2"/>
  <c r="D46" i="2"/>
  <c r="E46" i="2"/>
  <c r="F46" i="2"/>
  <c r="G46" i="2"/>
  <c r="I46" i="2"/>
  <c r="H46" i="2" s="1"/>
  <c r="J46" i="2"/>
  <c r="K46" i="2"/>
  <c r="L46" i="2"/>
  <c r="N46" i="2"/>
  <c r="M46" i="2" s="1"/>
  <c r="O46" i="2"/>
  <c r="P46" i="2"/>
  <c r="Q46" i="2"/>
  <c r="T46" i="2"/>
  <c r="U46" i="2"/>
  <c r="V46" i="2"/>
  <c r="W46" i="2"/>
  <c r="AB46" i="2"/>
  <c r="AF46" i="2" s="1"/>
  <c r="AJ46" i="2"/>
  <c r="AK46" i="2"/>
  <c r="AL46" i="2"/>
  <c r="A47" i="2"/>
  <c r="B47" i="2"/>
  <c r="C47" i="2"/>
  <c r="D47" i="2"/>
  <c r="E47" i="2"/>
  <c r="F47" i="2"/>
  <c r="G47" i="2"/>
  <c r="I47" i="2"/>
  <c r="H47" i="2" s="1"/>
  <c r="J47" i="2"/>
  <c r="K47" i="2"/>
  <c r="L47" i="2"/>
  <c r="N47" i="2"/>
  <c r="M47" i="2" s="1"/>
  <c r="O47" i="2"/>
  <c r="P47" i="2"/>
  <c r="Q47" i="2"/>
  <c r="T47" i="2"/>
  <c r="U47" i="2"/>
  <c r="V47" i="2"/>
  <c r="W47" i="2"/>
  <c r="AB47" i="2"/>
  <c r="AJ47" i="2"/>
  <c r="AK47" i="2"/>
  <c r="AL47" i="2"/>
  <c r="A48" i="2"/>
  <c r="B48" i="2"/>
  <c r="C48" i="2"/>
  <c r="D48" i="2"/>
  <c r="E48" i="2"/>
  <c r="F48" i="2"/>
  <c r="G48" i="2"/>
  <c r="I48" i="2"/>
  <c r="H48" i="2" s="1"/>
  <c r="J48" i="2"/>
  <c r="K48" i="2"/>
  <c r="L48" i="2"/>
  <c r="N48" i="2"/>
  <c r="M48" i="2" s="1"/>
  <c r="O48" i="2"/>
  <c r="P48" i="2"/>
  <c r="Q48" i="2"/>
  <c r="T48" i="2"/>
  <c r="U48" i="2"/>
  <c r="V48" i="2"/>
  <c r="W48" i="2"/>
  <c r="AB48" i="2"/>
  <c r="AJ48" i="2"/>
  <c r="AK48" i="2"/>
  <c r="AL48" i="2"/>
  <c r="A49" i="2"/>
  <c r="B49" i="2"/>
  <c r="C49" i="2"/>
  <c r="D49" i="2"/>
  <c r="E49" i="2"/>
  <c r="F49" i="2"/>
  <c r="G49" i="2"/>
  <c r="I49" i="2"/>
  <c r="H49" i="2" s="1"/>
  <c r="J49" i="2"/>
  <c r="K49" i="2"/>
  <c r="L49" i="2"/>
  <c r="N49" i="2"/>
  <c r="M49" i="2" s="1"/>
  <c r="O49" i="2"/>
  <c r="P49" i="2"/>
  <c r="Q49" i="2"/>
  <c r="T49" i="2"/>
  <c r="U49" i="2"/>
  <c r="V49" i="2"/>
  <c r="W49" i="2"/>
  <c r="AB49" i="2"/>
  <c r="AE49" i="2" s="1"/>
  <c r="AJ49" i="2"/>
  <c r="AK49" i="2"/>
  <c r="AL49" i="2"/>
  <c r="A50" i="2"/>
  <c r="B50" i="2"/>
  <c r="C50" i="2"/>
  <c r="D50" i="2"/>
  <c r="E50" i="2"/>
  <c r="F50" i="2"/>
  <c r="G50" i="2"/>
  <c r="I50" i="2"/>
  <c r="H50" i="2" s="1"/>
  <c r="J50" i="2"/>
  <c r="K50" i="2"/>
  <c r="L50" i="2"/>
  <c r="N50" i="2"/>
  <c r="M50" i="2" s="1"/>
  <c r="O50" i="2"/>
  <c r="P50" i="2"/>
  <c r="Q50" i="2"/>
  <c r="T50" i="2"/>
  <c r="U50" i="2"/>
  <c r="V50" i="2"/>
  <c r="W50" i="2"/>
  <c r="AB50" i="2"/>
  <c r="AF50" i="2" s="1"/>
  <c r="AJ50" i="2"/>
  <c r="AK50" i="2"/>
  <c r="AL50" i="2"/>
  <c r="A51" i="2"/>
  <c r="B51" i="2"/>
  <c r="C51" i="2"/>
  <c r="D51" i="2"/>
  <c r="E51" i="2"/>
  <c r="F51" i="2"/>
  <c r="G51" i="2"/>
  <c r="I51" i="2"/>
  <c r="H51" i="2" s="1"/>
  <c r="J51" i="2"/>
  <c r="K51" i="2"/>
  <c r="L51" i="2"/>
  <c r="N51" i="2"/>
  <c r="M51" i="2" s="1"/>
  <c r="O51" i="2"/>
  <c r="P51" i="2"/>
  <c r="Q51" i="2"/>
  <c r="T51" i="2"/>
  <c r="U51" i="2"/>
  <c r="V51" i="2"/>
  <c r="W51" i="2"/>
  <c r="AB51" i="2"/>
  <c r="AJ51" i="2"/>
  <c r="AK51" i="2"/>
  <c r="AL51" i="2"/>
  <c r="A52" i="2"/>
  <c r="B52" i="2"/>
  <c r="C52" i="2"/>
  <c r="D52" i="2"/>
  <c r="E52" i="2"/>
  <c r="F52" i="2"/>
  <c r="G52" i="2"/>
  <c r="I52" i="2"/>
  <c r="H52" i="2" s="1"/>
  <c r="J52" i="2"/>
  <c r="K52" i="2"/>
  <c r="L52" i="2"/>
  <c r="N52" i="2"/>
  <c r="M52" i="2" s="1"/>
  <c r="O52" i="2"/>
  <c r="P52" i="2"/>
  <c r="Q52" i="2"/>
  <c r="T52" i="2"/>
  <c r="U52" i="2"/>
  <c r="V52" i="2"/>
  <c r="W52" i="2"/>
  <c r="AB52" i="2"/>
  <c r="AJ52" i="2"/>
  <c r="AK52" i="2"/>
  <c r="AL52" i="2"/>
  <c r="A53" i="2"/>
  <c r="B53" i="2"/>
  <c r="C53" i="2"/>
  <c r="D53" i="2"/>
  <c r="E53" i="2"/>
  <c r="F53" i="2"/>
  <c r="G53" i="2"/>
  <c r="I53" i="2"/>
  <c r="H53" i="2" s="1"/>
  <c r="J53" i="2"/>
  <c r="K53" i="2"/>
  <c r="L53" i="2"/>
  <c r="N53" i="2"/>
  <c r="M53" i="2" s="1"/>
  <c r="O53" i="2"/>
  <c r="P53" i="2"/>
  <c r="Q53" i="2"/>
  <c r="T53" i="2"/>
  <c r="U53" i="2"/>
  <c r="V53" i="2"/>
  <c r="W53" i="2"/>
  <c r="AB53" i="2"/>
  <c r="AE53" i="2" s="1"/>
  <c r="AJ53" i="2"/>
  <c r="AK53" i="2"/>
  <c r="AL53" i="2"/>
  <c r="A54" i="2"/>
  <c r="B54" i="2"/>
  <c r="C54" i="2"/>
  <c r="D54" i="2"/>
  <c r="E54" i="2"/>
  <c r="F54" i="2"/>
  <c r="G54" i="2"/>
  <c r="I54" i="2"/>
  <c r="H54" i="2" s="1"/>
  <c r="J54" i="2"/>
  <c r="K54" i="2"/>
  <c r="L54" i="2"/>
  <c r="N54" i="2"/>
  <c r="M54" i="2" s="1"/>
  <c r="O54" i="2"/>
  <c r="P54" i="2"/>
  <c r="Q54" i="2"/>
  <c r="T54" i="2"/>
  <c r="U54" i="2"/>
  <c r="V54" i="2"/>
  <c r="W54" i="2"/>
  <c r="AB54" i="2"/>
  <c r="AD54" i="2" s="1"/>
  <c r="AJ54" i="2"/>
  <c r="AK54" i="2"/>
  <c r="AL54" i="2"/>
  <c r="A55" i="2"/>
  <c r="B55" i="2"/>
  <c r="C55" i="2"/>
  <c r="D55" i="2"/>
  <c r="E55" i="2"/>
  <c r="F55" i="2"/>
  <c r="G55" i="2"/>
  <c r="I55" i="2"/>
  <c r="H55" i="2" s="1"/>
  <c r="J55" i="2"/>
  <c r="K55" i="2"/>
  <c r="L55" i="2"/>
  <c r="N55" i="2"/>
  <c r="M55" i="2" s="1"/>
  <c r="O55" i="2"/>
  <c r="P55" i="2"/>
  <c r="Q55" i="2"/>
  <c r="T55" i="2"/>
  <c r="U55" i="2"/>
  <c r="V55" i="2"/>
  <c r="W55" i="2"/>
  <c r="AB55" i="2"/>
  <c r="AJ55" i="2"/>
  <c r="AK55" i="2"/>
  <c r="AL55" i="2"/>
  <c r="A56" i="2"/>
  <c r="B56" i="2"/>
  <c r="C56" i="2"/>
  <c r="D56" i="2"/>
  <c r="E56" i="2"/>
  <c r="F56" i="2"/>
  <c r="G56" i="2"/>
  <c r="I56" i="2"/>
  <c r="H56" i="2" s="1"/>
  <c r="J56" i="2"/>
  <c r="K56" i="2"/>
  <c r="L56" i="2"/>
  <c r="N56" i="2"/>
  <c r="M56" i="2" s="1"/>
  <c r="O56" i="2"/>
  <c r="P56" i="2"/>
  <c r="Q56" i="2"/>
  <c r="T56" i="2"/>
  <c r="U56" i="2"/>
  <c r="V56" i="2"/>
  <c r="W56" i="2"/>
  <c r="AB56" i="2"/>
  <c r="AG56" i="2" s="1"/>
  <c r="AJ56" i="2"/>
  <c r="AK56" i="2"/>
  <c r="AL56" i="2"/>
  <c r="A57" i="2"/>
  <c r="B57" i="2"/>
  <c r="C57" i="2"/>
  <c r="D57" i="2"/>
  <c r="E57" i="2"/>
  <c r="F57" i="2"/>
  <c r="G57" i="2"/>
  <c r="I57" i="2"/>
  <c r="H57" i="2" s="1"/>
  <c r="J57" i="2"/>
  <c r="K57" i="2"/>
  <c r="L57" i="2"/>
  <c r="N57" i="2"/>
  <c r="M57" i="2" s="1"/>
  <c r="O57" i="2"/>
  <c r="P57" i="2"/>
  <c r="Q57" i="2"/>
  <c r="T57" i="2"/>
  <c r="U57" i="2"/>
  <c r="V57" i="2"/>
  <c r="W57" i="2"/>
  <c r="AB57" i="2"/>
  <c r="AE57" i="2" s="1"/>
  <c r="AJ57" i="2"/>
  <c r="AK57" i="2"/>
  <c r="AL57" i="2"/>
  <c r="A58" i="2"/>
  <c r="B58" i="2"/>
  <c r="C58" i="2"/>
  <c r="D58" i="2"/>
  <c r="E58" i="2"/>
  <c r="F58" i="2"/>
  <c r="G58" i="2"/>
  <c r="I58" i="2"/>
  <c r="H58" i="2" s="1"/>
  <c r="J58" i="2"/>
  <c r="K58" i="2"/>
  <c r="L58" i="2"/>
  <c r="N58" i="2"/>
  <c r="M58" i="2" s="1"/>
  <c r="O58" i="2"/>
  <c r="P58" i="2"/>
  <c r="Q58" i="2"/>
  <c r="T58" i="2"/>
  <c r="U58" i="2"/>
  <c r="V58" i="2"/>
  <c r="W58" i="2"/>
  <c r="AB58" i="2"/>
  <c r="AD58" i="2" s="1"/>
  <c r="AJ58" i="2"/>
  <c r="AK58" i="2"/>
  <c r="AL58" i="2"/>
  <c r="A59" i="2"/>
  <c r="B59" i="2"/>
  <c r="C59" i="2"/>
  <c r="D59" i="2"/>
  <c r="E59" i="2"/>
  <c r="F59" i="2"/>
  <c r="G59" i="2"/>
  <c r="I59" i="2"/>
  <c r="H59" i="2" s="1"/>
  <c r="J59" i="2"/>
  <c r="K59" i="2"/>
  <c r="L59" i="2"/>
  <c r="N59" i="2"/>
  <c r="M59" i="2" s="1"/>
  <c r="O59" i="2"/>
  <c r="P59" i="2"/>
  <c r="Q59" i="2"/>
  <c r="T59" i="2"/>
  <c r="U59" i="2"/>
  <c r="V59" i="2"/>
  <c r="W59" i="2"/>
  <c r="AB59" i="2"/>
  <c r="AJ59" i="2"/>
  <c r="AK59" i="2"/>
  <c r="AL59" i="2"/>
  <c r="A60" i="2"/>
  <c r="B60" i="2"/>
  <c r="C60" i="2"/>
  <c r="D60" i="2"/>
  <c r="E60" i="2"/>
  <c r="F60" i="2"/>
  <c r="G60" i="2"/>
  <c r="I60" i="2"/>
  <c r="H60" i="2" s="1"/>
  <c r="J60" i="2"/>
  <c r="K60" i="2"/>
  <c r="L60" i="2"/>
  <c r="N60" i="2"/>
  <c r="M60" i="2" s="1"/>
  <c r="O60" i="2"/>
  <c r="P60" i="2"/>
  <c r="Q60" i="2"/>
  <c r="T60" i="2"/>
  <c r="U60" i="2"/>
  <c r="V60" i="2"/>
  <c r="W60" i="2"/>
  <c r="AB60" i="2"/>
  <c r="AE60" i="2" s="1"/>
  <c r="AJ60" i="2"/>
  <c r="AK60" i="2"/>
  <c r="AL60" i="2"/>
  <c r="A61" i="2"/>
  <c r="B61" i="2"/>
  <c r="C61" i="2"/>
  <c r="D61" i="2"/>
  <c r="E61" i="2"/>
  <c r="F61" i="2"/>
  <c r="G61" i="2"/>
  <c r="I61" i="2"/>
  <c r="H61" i="2" s="1"/>
  <c r="J61" i="2"/>
  <c r="K61" i="2"/>
  <c r="L61" i="2"/>
  <c r="N61" i="2"/>
  <c r="M61" i="2" s="1"/>
  <c r="O61" i="2"/>
  <c r="P61" i="2"/>
  <c r="Q61" i="2"/>
  <c r="T61" i="2"/>
  <c r="U61" i="2"/>
  <c r="V61" i="2"/>
  <c r="W61" i="2"/>
  <c r="AB61" i="2"/>
  <c r="AE61" i="2" s="1"/>
  <c r="AJ61" i="2"/>
  <c r="AK61" i="2"/>
  <c r="AL61" i="2"/>
  <c r="A62" i="2"/>
  <c r="B62" i="2"/>
  <c r="C62" i="2"/>
  <c r="D62" i="2"/>
  <c r="E62" i="2"/>
  <c r="F62" i="2"/>
  <c r="G62" i="2"/>
  <c r="I62" i="2"/>
  <c r="H62" i="2" s="1"/>
  <c r="J62" i="2"/>
  <c r="K62" i="2"/>
  <c r="L62" i="2"/>
  <c r="N62" i="2"/>
  <c r="M62" i="2" s="1"/>
  <c r="O62" i="2"/>
  <c r="P62" i="2"/>
  <c r="Q62" i="2"/>
  <c r="T62" i="2"/>
  <c r="U62" i="2"/>
  <c r="V62" i="2"/>
  <c r="W62" i="2"/>
  <c r="AB62" i="2"/>
  <c r="AG62" i="2" s="1"/>
  <c r="AJ62" i="2"/>
  <c r="AK62" i="2"/>
  <c r="AL62" i="2"/>
  <c r="A63" i="2"/>
  <c r="B63" i="2"/>
  <c r="C63" i="2"/>
  <c r="D63" i="2"/>
  <c r="E63" i="2"/>
  <c r="F63" i="2"/>
  <c r="G63" i="2"/>
  <c r="I63" i="2"/>
  <c r="H63" i="2" s="1"/>
  <c r="J63" i="2"/>
  <c r="K63" i="2"/>
  <c r="L63" i="2"/>
  <c r="N63" i="2"/>
  <c r="M63" i="2" s="1"/>
  <c r="O63" i="2"/>
  <c r="P63" i="2"/>
  <c r="Q63" i="2"/>
  <c r="T63" i="2"/>
  <c r="U63" i="2"/>
  <c r="V63" i="2"/>
  <c r="W63" i="2"/>
  <c r="AB63" i="2"/>
  <c r="AJ63" i="2"/>
  <c r="AK63" i="2"/>
  <c r="AL63" i="2"/>
  <c r="A64" i="2"/>
  <c r="B64" i="2"/>
  <c r="C64" i="2"/>
  <c r="D64" i="2"/>
  <c r="E64" i="2"/>
  <c r="F64" i="2"/>
  <c r="G64" i="2"/>
  <c r="I64" i="2"/>
  <c r="H64" i="2" s="1"/>
  <c r="J64" i="2"/>
  <c r="K64" i="2"/>
  <c r="L64" i="2"/>
  <c r="N64" i="2"/>
  <c r="M64" i="2" s="1"/>
  <c r="O64" i="2"/>
  <c r="P64" i="2"/>
  <c r="Q64" i="2"/>
  <c r="T64" i="2"/>
  <c r="U64" i="2"/>
  <c r="V64" i="2"/>
  <c r="W64" i="2"/>
  <c r="AB64" i="2"/>
  <c r="AJ64" i="2"/>
  <c r="AK64" i="2"/>
  <c r="AL64" i="2"/>
  <c r="A65" i="2"/>
  <c r="B65" i="2"/>
  <c r="C65" i="2"/>
  <c r="D65" i="2"/>
  <c r="E65" i="2"/>
  <c r="F65" i="2"/>
  <c r="G65" i="2"/>
  <c r="I65" i="2"/>
  <c r="H65" i="2" s="1"/>
  <c r="J65" i="2"/>
  <c r="K65" i="2"/>
  <c r="L65" i="2"/>
  <c r="N65" i="2"/>
  <c r="M65" i="2" s="1"/>
  <c r="O65" i="2"/>
  <c r="P65" i="2"/>
  <c r="Q65" i="2"/>
  <c r="T65" i="2"/>
  <c r="U65" i="2"/>
  <c r="V65" i="2"/>
  <c r="W65" i="2"/>
  <c r="AB65" i="2"/>
  <c r="AE65" i="2" s="1"/>
  <c r="AJ65" i="2"/>
  <c r="AK65" i="2"/>
  <c r="AL65" i="2"/>
  <c r="A66" i="2"/>
  <c r="B66" i="2"/>
  <c r="C66" i="2"/>
  <c r="D66" i="2"/>
  <c r="E66" i="2"/>
  <c r="F66" i="2"/>
  <c r="G66" i="2"/>
  <c r="I66" i="2"/>
  <c r="H66" i="2" s="1"/>
  <c r="J66" i="2"/>
  <c r="K66" i="2"/>
  <c r="L66" i="2"/>
  <c r="N66" i="2"/>
  <c r="M66" i="2" s="1"/>
  <c r="O66" i="2"/>
  <c r="P66" i="2"/>
  <c r="Q66" i="2"/>
  <c r="T66" i="2"/>
  <c r="U66" i="2"/>
  <c r="V66" i="2"/>
  <c r="W66" i="2"/>
  <c r="AB66" i="2"/>
  <c r="AD66" i="2" s="1"/>
  <c r="AJ66" i="2"/>
  <c r="AK66" i="2"/>
  <c r="AL66" i="2"/>
  <c r="A67" i="2"/>
  <c r="B67" i="2"/>
  <c r="C67" i="2"/>
  <c r="D67" i="2"/>
  <c r="E67" i="2"/>
  <c r="F67" i="2"/>
  <c r="G67" i="2"/>
  <c r="I67" i="2"/>
  <c r="H67" i="2" s="1"/>
  <c r="J67" i="2"/>
  <c r="K67" i="2"/>
  <c r="L67" i="2"/>
  <c r="N67" i="2"/>
  <c r="M67" i="2" s="1"/>
  <c r="O67" i="2"/>
  <c r="P67" i="2"/>
  <c r="Q67" i="2"/>
  <c r="T67" i="2"/>
  <c r="U67" i="2"/>
  <c r="V67" i="2"/>
  <c r="W67" i="2"/>
  <c r="AB67" i="2"/>
  <c r="AJ67" i="2"/>
  <c r="AK67" i="2"/>
  <c r="AL67" i="2"/>
  <c r="A68" i="2"/>
  <c r="B68" i="2"/>
  <c r="C68" i="2"/>
  <c r="D68" i="2"/>
  <c r="E68" i="2"/>
  <c r="F68" i="2"/>
  <c r="G68" i="2"/>
  <c r="I68" i="2"/>
  <c r="H68" i="2" s="1"/>
  <c r="J68" i="2"/>
  <c r="K68" i="2"/>
  <c r="L68" i="2"/>
  <c r="N68" i="2"/>
  <c r="M68" i="2" s="1"/>
  <c r="O68" i="2"/>
  <c r="P68" i="2"/>
  <c r="Q68" i="2"/>
  <c r="T68" i="2"/>
  <c r="U68" i="2"/>
  <c r="V68" i="2"/>
  <c r="W68" i="2"/>
  <c r="AB68" i="2"/>
  <c r="AE68" i="2" s="1"/>
  <c r="AJ68" i="2"/>
  <c r="AK68" i="2"/>
  <c r="AL68" i="2"/>
  <c r="A69" i="2"/>
  <c r="B69" i="2"/>
  <c r="C69" i="2"/>
  <c r="D69" i="2"/>
  <c r="E69" i="2"/>
  <c r="F69" i="2"/>
  <c r="G69" i="2"/>
  <c r="I69" i="2"/>
  <c r="H69" i="2" s="1"/>
  <c r="J69" i="2"/>
  <c r="K69" i="2"/>
  <c r="L69" i="2"/>
  <c r="N69" i="2"/>
  <c r="M69" i="2" s="1"/>
  <c r="O69" i="2"/>
  <c r="P69" i="2"/>
  <c r="Q69" i="2"/>
  <c r="T69" i="2"/>
  <c r="U69" i="2"/>
  <c r="V69" i="2"/>
  <c r="W69" i="2"/>
  <c r="AB69" i="2"/>
  <c r="AE69" i="2" s="1"/>
  <c r="AJ69" i="2"/>
  <c r="AK69" i="2"/>
  <c r="AL69" i="2"/>
  <c r="A70" i="2"/>
  <c r="B70" i="2"/>
  <c r="C70" i="2"/>
  <c r="D70" i="2"/>
  <c r="E70" i="2"/>
  <c r="F70" i="2"/>
  <c r="G70" i="2"/>
  <c r="I70" i="2"/>
  <c r="H70" i="2" s="1"/>
  <c r="J70" i="2"/>
  <c r="K70" i="2"/>
  <c r="L70" i="2"/>
  <c r="N70" i="2"/>
  <c r="M70" i="2" s="1"/>
  <c r="O70" i="2"/>
  <c r="P70" i="2"/>
  <c r="Q70" i="2"/>
  <c r="T70" i="2"/>
  <c r="U70" i="2"/>
  <c r="V70" i="2"/>
  <c r="W70" i="2"/>
  <c r="AB70" i="2"/>
  <c r="AG70" i="2" s="1"/>
  <c r="AJ70" i="2"/>
  <c r="AK70" i="2"/>
  <c r="AL70" i="2"/>
  <c r="A71" i="2"/>
  <c r="B71" i="2"/>
  <c r="C71" i="2"/>
  <c r="D71" i="2"/>
  <c r="E71" i="2"/>
  <c r="F71" i="2"/>
  <c r="G71" i="2"/>
  <c r="I71" i="2"/>
  <c r="H71" i="2" s="1"/>
  <c r="J71" i="2"/>
  <c r="K71" i="2"/>
  <c r="L71" i="2"/>
  <c r="N71" i="2"/>
  <c r="M71" i="2" s="1"/>
  <c r="O71" i="2"/>
  <c r="P71" i="2"/>
  <c r="Q71" i="2"/>
  <c r="T71" i="2"/>
  <c r="U71" i="2"/>
  <c r="V71" i="2"/>
  <c r="W71" i="2"/>
  <c r="AB71" i="2"/>
  <c r="AJ71" i="2"/>
  <c r="AK71" i="2"/>
  <c r="AL71" i="2"/>
  <c r="A72" i="2"/>
  <c r="B72" i="2"/>
  <c r="C72" i="2"/>
  <c r="D72" i="2"/>
  <c r="E72" i="2"/>
  <c r="F72" i="2"/>
  <c r="G72" i="2"/>
  <c r="I72" i="2"/>
  <c r="H72" i="2" s="1"/>
  <c r="J72" i="2"/>
  <c r="K72" i="2"/>
  <c r="R72" i="2" s="1"/>
  <c r="L72" i="2"/>
  <c r="N72" i="2"/>
  <c r="M72" i="2" s="1"/>
  <c r="O72" i="2"/>
  <c r="P72" i="2"/>
  <c r="Q72" i="2"/>
  <c r="T72" i="2"/>
  <c r="U72" i="2"/>
  <c r="V72" i="2"/>
  <c r="W72" i="2"/>
  <c r="AB72" i="2"/>
  <c r="AG72" i="2" s="1"/>
  <c r="AJ72" i="2"/>
  <c r="AK72" i="2"/>
  <c r="AL72" i="2"/>
  <c r="A73" i="2"/>
  <c r="B73" i="2"/>
  <c r="C73" i="2"/>
  <c r="D73" i="2"/>
  <c r="E73" i="2"/>
  <c r="F73" i="2"/>
  <c r="G73" i="2"/>
  <c r="I73" i="2"/>
  <c r="H73" i="2" s="1"/>
  <c r="J73" i="2"/>
  <c r="K73" i="2"/>
  <c r="L73" i="2"/>
  <c r="N73" i="2"/>
  <c r="M73" i="2" s="1"/>
  <c r="O73" i="2"/>
  <c r="P73" i="2"/>
  <c r="Q73" i="2"/>
  <c r="T73" i="2"/>
  <c r="U73" i="2"/>
  <c r="V73" i="2"/>
  <c r="W73" i="2"/>
  <c r="AB73" i="2"/>
  <c r="AE73" i="2" s="1"/>
  <c r="AJ73" i="2"/>
  <c r="AK73" i="2"/>
  <c r="AL73" i="2"/>
  <c r="A74" i="2"/>
  <c r="B74" i="2"/>
  <c r="C74" i="2"/>
  <c r="D74" i="2"/>
  <c r="E74" i="2"/>
  <c r="F74" i="2"/>
  <c r="G74" i="2"/>
  <c r="I74" i="2"/>
  <c r="H74" i="2" s="1"/>
  <c r="J74" i="2"/>
  <c r="K74" i="2"/>
  <c r="L74" i="2"/>
  <c r="N74" i="2"/>
  <c r="M74" i="2" s="1"/>
  <c r="O74" i="2"/>
  <c r="P74" i="2"/>
  <c r="Q74" i="2"/>
  <c r="T74" i="2"/>
  <c r="U74" i="2"/>
  <c r="V74" i="2"/>
  <c r="W74" i="2"/>
  <c r="AB74" i="2"/>
  <c r="AJ74" i="2"/>
  <c r="AK74" i="2"/>
  <c r="AL74" i="2"/>
  <c r="A75" i="2"/>
  <c r="B75" i="2"/>
  <c r="C75" i="2"/>
  <c r="D75" i="2"/>
  <c r="E75" i="2"/>
  <c r="F75" i="2"/>
  <c r="G75" i="2"/>
  <c r="I75" i="2"/>
  <c r="H75" i="2" s="1"/>
  <c r="J75" i="2"/>
  <c r="K75" i="2"/>
  <c r="L75" i="2"/>
  <c r="N75" i="2"/>
  <c r="M75" i="2" s="1"/>
  <c r="O75" i="2"/>
  <c r="P75" i="2"/>
  <c r="Q75" i="2"/>
  <c r="T75" i="2"/>
  <c r="U75" i="2"/>
  <c r="V75" i="2"/>
  <c r="W75" i="2"/>
  <c r="AB75" i="2"/>
  <c r="AJ75" i="2"/>
  <c r="AK75" i="2"/>
  <c r="AL75" i="2"/>
  <c r="A76" i="2"/>
  <c r="B76" i="2"/>
  <c r="C76" i="2"/>
  <c r="D76" i="2"/>
  <c r="E76" i="2"/>
  <c r="F76" i="2"/>
  <c r="G76" i="2"/>
  <c r="I76" i="2"/>
  <c r="H76" i="2" s="1"/>
  <c r="J76" i="2"/>
  <c r="K76" i="2"/>
  <c r="L76" i="2"/>
  <c r="N76" i="2"/>
  <c r="M76" i="2" s="1"/>
  <c r="O76" i="2"/>
  <c r="P76" i="2"/>
  <c r="Q76" i="2"/>
  <c r="T76" i="2"/>
  <c r="U76" i="2"/>
  <c r="V76" i="2"/>
  <c r="W76" i="2"/>
  <c r="AB76" i="2"/>
  <c r="AD76" i="2" s="1"/>
  <c r="AJ76" i="2"/>
  <c r="AK76" i="2"/>
  <c r="AL76" i="2"/>
  <c r="A77" i="2"/>
  <c r="B77" i="2"/>
  <c r="C77" i="2"/>
  <c r="D77" i="2"/>
  <c r="E77" i="2"/>
  <c r="F77" i="2"/>
  <c r="G77" i="2"/>
  <c r="I77" i="2"/>
  <c r="H77" i="2" s="1"/>
  <c r="J77" i="2"/>
  <c r="K77" i="2"/>
  <c r="R77" i="2" s="1"/>
  <c r="L77" i="2"/>
  <c r="N77" i="2"/>
  <c r="M77" i="2" s="1"/>
  <c r="O77" i="2"/>
  <c r="P77" i="2"/>
  <c r="Q77" i="2"/>
  <c r="T77" i="2"/>
  <c r="U77" i="2"/>
  <c r="V77" i="2"/>
  <c r="W77" i="2"/>
  <c r="AB77" i="2"/>
  <c r="AJ77" i="2"/>
  <c r="AK77" i="2"/>
  <c r="AL77" i="2"/>
  <c r="A78" i="2"/>
  <c r="B78" i="2"/>
  <c r="C78" i="2"/>
  <c r="D78" i="2"/>
  <c r="E78" i="2"/>
  <c r="F78" i="2"/>
  <c r="G78" i="2"/>
  <c r="I78" i="2"/>
  <c r="H78" i="2" s="1"/>
  <c r="J78" i="2"/>
  <c r="K78" i="2"/>
  <c r="R78" i="2" s="1"/>
  <c r="L78" i="2"/>
  <c r="N78" i="2"/>
  <c r="M78" i="2" s="1"/>
  <c r="O78" i="2"/>
  <c r="P78" i="2"/>
  <c r="Q78" i="2"/>
  <c r="T78" i="2"/>
  <c r="U78" i="2"/>
  <c r="V78" i="2"/>
  <c r="W78" i="2"/>
  <c r="AB78" i="2"/>
  <c r="AD78" i="2" s="1"/>
  <c r="AJ78" i="2"/>
  <c r="AK78" i="2"/>
  <c r="AL78" i="2"/>
  <c r="A79" i="2"/>
  <c r="B79" i="2"/>
  <c r="C79" i="2"/>
  <c r="D79" i="2"/>
  <c r="E79" i="2"/>
  <c r="F79" i="2"/>
  <c r="G79" i="2"/>
  <c r="I79" i="2"/>
  <c r="H79" i="2" s="1"/>
  <c r="J79" i="2"/>
  <c r="K79" i="2"/>
  <c r="L79" i="2"/>
  <c r="N79" i="2"/>
  <c r="M79" i="2" s="1"/>
  <c r="O79" i="2"/>
  <c r="P79" i="2"/>
  <c r="Q79" i="2"/>
  <c r="T79" i="2"/>
  <c r="U79" i="2"/>
  <c r="V79" i="2"/>
  <c r="W79" i="2"/>
  <c r="AB79" i="2"/>
  <c r="AJ79" i="2"/>
  <c r="AK79" i="2"/>
  <c r="AL79" i="2"/>
  <c r="A80" i="2"/>
  <c r="B80" i="2"/>
  <c r="C80" i="2"/>
  <c r="D80" i="2"/>
  <c r="E80" i="2"/>
  <c r="F80" i="2"/>
  <c r="G80" i="2"/>
  <c r="I80" i="2"/>
  <c r="H80" i="2" s="1"/>
  <c r="J80" i="2"/>
  <c r="K80" i="2"/>
  <c r="L80" i="2"/>
  <c r="N80" i="2"/>
  <c r="M80" i="2" s="1"/>
  <c r="O80" i="2"/>
  <c r="P80" i="2"/>
  <c r="Q80" i="2"/>
  <c r="T80" i="2"/>
  <c r="U80" i="2"/>
  <c r="V80" i="2"/>
  <c r="W80" i="2"/>
  <c r="AB80" i="2"/>
  <c r="AF80" i="2" s="1"/>
  <c r="AE80" i="2"/>
  <c r="AJ80" i="2"/>
  <c r="AK80" i="2"/>
  <c r="AL80" i="2"/>
  <c r="A81" i="2"/>
  <c r="B81" i="2"/>
  <c r="C81" i="2"/>
  <c r="D81" i="2"/>
  <c r="E81" i="2"/>
  <c r="F81" i="2"/>
  <c r="G81" i="2"/>
  <c r="I81" i="2"/>
  <c r="H81" i="2" s="1"/>
  <c r="J81" i="2"/>
  <c r="K81" i="2"/>
  <c r="L81" i="2"/>
  <c r="N81" i="2"/>
  <c r="M81" i="2" s="1"/>
  <c r="O81" i="2"/>
  <c r="P81" i="2"/>
  <c r="Q81" i="2"/>
  <c r="T81" i="2"/>
  <c r="U81" i="2"/>
  <c r="V81" i="2"/>
  <c r="W81" i="2"/>
  <c r="AB81" i="2"/>
  <c r="AJ81" i="2"/>
  <c r="AK81" i="2"/>
  <c r="AL81" i="2"/>
  <c r="A82" i="2"/>
  <c r="B82" i="2"/>
  <c r="C82" i="2"/>
  <c r="D82" i="2"/>
  <c r="E82" i="2"/>
  <c r="F82" i="2"/>
  <c r="G82" i="2"/>
  <c r="I82" i="2"/>
  <c r="H82" i="2" s="1"/>
  <c r="J82" i="2"/>
  <c r="K82" i="2"/>
  <c r="L82" i="2"/>
  <c r="N82" i="2"/>
  <c r="M82" i="2" s="1"/>
  <c r="O82" i="2"/>
  <c r="P82" i="2"/>
  <c r="Q82" i="2"/>
  <c r="T82" i="2"/>
  <c r="U82" i="2"/>
  <c r="V82" i="2"/>
  <c r="W82" i="2"/>
  <c r="AB82" i="2"/>
  <c r="AG82" i="2" s="1"/>
  <c r="AJ82" i="2"/>
  <c r="AK82" i="2"/>
  <c r="AL82" i="2"/>
  <c r="A83" i="2"/>
  <c r="B83" i="2"/>
  <c r="C83" i="2"/>
  <c r="D83" i="2"/>
  <c r="E83" i="2"/>
  <c r="F83" i="2"/>
  <c r="G83" i="2"/>
  <c r="I83" i="2"/>
  <c r="H83" i="2" s="1"/>
  <c r="J83" i="2"/>
  <c r="K83" i="2"/>
  <c r="L83" i="2"/>
  <c r="N83" i="2"/>
  <c r="M83" i="2" s="1"/>
  <c r="O83" i="2"/>
  <c r="P83" i="2"/>
  <c r="Q83" i="2"/>
  <c r="T83" i="2"/>
  <c r="U83" i="2"/>
  <c r="V83" i="2"/>
  <c r="W83" i="2"/>
  <c r="AB83" i="2"/>
  <c r="AJ83" i="2"/>
  <c r="AK83" i="2"/>
  <c r="AL83" i="2"/>
  <c r="A84" i="2"/>
  <c r="B84" i="2"/>
  <c r="C84" i="2"/>
  <c r="D84" i="2"/>
  <c r="E84" i="2"/>
  <c r="F84" i="2"/>
  <c r="G84" i="2"/>
  <c r="I84" i="2"/>
  <c r="H84" i="2" s="1"/>
  <c r="J84" i="2"/>
  <c r="K84" i="2"/>
  <c r="L84" i="2"/>
  <c r="N84" i="2"/>
  <c r="M84" i="2" s="1"/>
  <c r="O84" i="2"/>
  <c r="P84" i="2"/>
  <c r="Q84" i="2"/>
  <c r="T84" i="2"/>
  <c r="U84" i="2"/>
  <c r="V84" i="2"/>
  <c r="W84" i="2"/>
  <c r="AB84" i="2"/>
  <c r="AD84" i="2" s="1"/>
  <c r="AJ84" i="2"/>
  <c r="AK84" i="2"/>
  <c r="AL84" i="2"/>
  <c r="A85" i="2"/>
  <c r="B85" i="2"/>
  <c r="C85" i="2"/>
  <c r="D85" i="2"/>
  <c r="E85" i="2"/>
  <c r="F85" i="2"/>
  <c r="G85" i="2"/>
  <c r="I85" i="2"/>
  <c r="H85" i="2" s="1"/>
  <c r="J85" i="2"/>
  <c r="K85" i="2"/>
  <c r="L85" i="2"/>
  <c r="N85" i="2"/>
  <c r="M85" i="2" s="1"/>
  <c r="O85" i="2"/>
  <c r="P85" i="2"/>
  <c r="Q85" i="2"/>
  <c r="T85" i="2"/>
  <c r="U85" i="2"/>
  <c r="V85" i="2"/>
  <c r="W85" i="2"/>
  <c r="AB85" i="2"/>
  <c r="AJ85" i="2"/>
  <c r="AK85" i="2"/>
  <c r="AL85" i="2"/>
  <c r="A86" i="2"/>
  <c r="B86" i="2"/>
  <c r="C86" i="2"/>
  <c r="D86" i="2"/>
  <c r="E86" i="2"/>
  <c r="F86" i="2"/>
  <c r="G86" i="2"/>
  <c r="I86" i="2"/>
  <c r="H86" i="2" s="1"/>
  <c r="J86" i="2"/>
  <c r="K86" i="2"/>
  <c r="L86" i="2"/>
  <c r="N86" i="2"/>
  <c r="M86" i="2" s="1"/>
  <c r="O86" i="2"/>
  <c r="P86" i="2"/>
  <c r="Q86" i="2"/>
  <c r="T86" i="2"/>
  <c r="U86" i="2"/>
  <c r="V86" i="2"/>
  <c r="W86" i="2"/>
  <c r="AB86" i="2"/>
  <c r="AD86" i="2" s="1"/>
  <c r="AJ86" i="2"/>
  <c r="AK86" i="2"/>
  <c r="AL86" i="2"/>
  <c r="A87" i="2"/>
  <c r="B87" i="2"/>
  <c r="C87" i="2"/>
  <c r="D87" i="2"/>
  <c r="E87" i="2"/>
  <c r="F87" i="2"/>
  <c r="G87" i="2"/>
  <c r="I87" i="2"/>
  <c r="H87" i="2" s="1"/>
  <c r="J87" i="2"/>
  <c r="K87" i="2"/>
  <c r="L87" i="2"/>
  <c r="N87" i="2"/>
  <c r="M87" i="2" s="1"/>
  <c r="O87" i="2"/>
  <c r="P87" i="2"/>
  <c r="Q87" i="2"/>
  <c r="T87" i="2"/>
  <c r="U87" i="2"/>
  <c r="V87" i="2"/>
  <c r="W87" i="2"/>
  <c r="AB87" i="2"/>
  <c r="AJ87" i="2"/>
  <c r="AK87" i="2"/>
  <c r="AL87" i="2"/>
  <c r="A88" i="2"/>
  <c r="B88" i="2"/>
  <c r="C88" i="2"/>
  <c r="D88" i="2"/>
  <c r="E88" i="2"/>
  <c r="F88" i="2"/>
  <c r="G88" i="2"/>
  <c r="I88" i="2"/>
  <c r="H88" i="2" s="1"/>
  <c r="J88" i="2"/>
  <c r="K88" i="2"/>
  <c r="L88" i="2"/>
  <c r="N88" i="2"/>
  <c r="M88" i="2" s="1"/>
  <c r="O88" i="2"/>
  <c r="P88" i="2"/>
  <c r="Q88" i="2"/>
  <c r="T88" i="2"/>
  <c r="U88" i="2"/>
  <c r="V88" i="2"/>
  <c r="W88" i="2"/>
  <c r="AB88" i="2"/>
  <c r="AE88" i="2" s="1"/>
  <c r="AG88" i="2"/>
  <c r="AJ88" i="2"/>
  <c r="AK88" i="2"/>
  <c r="AL88" i="2"/>
  <c r="A89" i="2"/>
  <c r="B89" i="2"/>
  <c r="C89" i="2"/>
  <c r="D89" i="2"/>
  <c r="E89" i="2"/>
  <c r="F89" i="2"/>
  <c r="G89" i="2"/>
  <c r="I89" i="2"/>
  <c r="H89" i="2" s="1"/>
  <c r="J89" i="2"/>
  <c r="K89" i="2"/>
  <c r="L89" i="2"/>
  <c r="N89" i="2"/>
  <c r="M89" i="2" s="1"/>
  <c r="O89" i="2"/>
  <c r="P89" i="2"/>
  <c r="Q89" i="2"/>
  <c r="T89" i="2"/>
  <c r="U89" i="2"/>
  <c r="V89" i="2"/>
  <c r="W89" i="2"/>
  <c r="AB89" i="2"/>
  <c r="AJ89" i="2"/>
  <c r="AK89" i="2"/>
  <c r="AL89" i="2"/>
  <c r="A90" i="2"/>
  <c r="B90" i="2"/>
  <c r="C90" i="2"/>
  <c r="D90" i="2"/>
  <c r="E90" i="2"/>
  <c r="F90" i="2"/>
  <c r="G90" i="2"/>
  <c r="I90" i="2"/>
  <c r="H90" i="2" s="1"/>
  <c r="J90" i="2"/>
  <c r="K90" i="2"/>
  <c r="L90" i="2"/>
  <c r="N90" i="2"/>
  <c r="M90" i="2" s="1"/>
  <c r="O90" i="2"/>
  <c r="P90" i="2"/>
  <c r="Q90" i="2"/>
  <c r="T90" i="2"/>
  <c r="U90" i="2"/>
  <c r="V90" i="2"/>
  <c r="W90" i="2"/>
  <c r="AB90" i="2"/>
  <c r="AG90" i="2" s="1"/>
  <c r="AJ90" i="2"/>
  <c r="AK90" i="2"/>
  <c r="AL90" i="2"/>
  <c r="A91" i="2"/>
  <c r="B91" i="2"/>
  <c r="C91" i="2"/>
  <c r="D91" i="2"/>
  <c r="E91" i="2"/>
  <c r="F91" i="2"/>
  <c r="G91" i="2"/>
  <c r="I91" i="2"/>
  <c r="H91" i="2" s="1"/>
  <c r="J91" i="2"/>
  <c r="K91" i="2"/>
  <c r="L91" i="2"/>
  <c r="N91" i="2"/>
  <c r="M91" i="2" s="1"/>
  <c r="O91" i="2"/>
  <c r="P91" i="2"/>
  <c r="Q91" i="2"/>
  <c r="T91" i="2"/>
  <c r="U91" i="2"/>
  <c r="V91" i="2"/>
  <c r="W91" i="2"/>
  <c r="AB91" i="2"/>
  <c r="AJ91" i="2"/>
  <c r="AK91" i="2"/>
  <c r="AL91" i="2"/>
  <c r="A92" i="2"/>
  <c r="B92" i="2"/>
  <c r="C92" i="2"/>
  <c r="D92" i="2"/>
  <c r="E92" i="2"/>
  <c r="F92" i="2"/>
  <c r="G92" i="2"/>
  <c r="I92" i="2"/>
  <c r="H92" i="2" s="1"/>
  <c r="J92" i="2"/>
  <c r="K92" i="2"/>
  <c r="L92" i="2"/>
  <c r="N92" i="2"/>
  <c r="M92" i="2" s="1"/>
  <c r="O92" i="2"/>
  <c r="P92" i="2"/>
  <c r="Q92" i="2"/>
  <c r="T92" i="2"/>
  <c r="U92" i="2"/>
  <c r="V92" i="2"/>
  <c r="W92" i="2"/>
  <c r="AB92" i="2"/>
  <c r="AD92" i="2" s="1"/>
  <c r="AJ92" i="2"/>
  <c r="AK92" i="2"/>
  <c r="AL92" i="2"/>
  <c r="A93" i="2"/>
  <c r="B93" i="2"/>
  <c r="C93" i="2"/>
  <c r="D93" i="2"/>
  <c r="E93" i="2"/>
  <c r="F93" i="2"/>
  <c r="G93" i="2"/>
  <c r="I93" i="2"/>
  <c r="H93" i="2" s="1"/>
  <c r="J93" i="2"/>
  <c r="K93" i="2"/>
  <c r="L93" i="2"/>
  <c r="N93" i="2"/>
  <c r="M93" i="2" s="1"/>
  <c r="O93" i="2"/>
  <c r="P93" i="2"/>
  <c r="Q93" i="2"/>
  <c r="T93" i="2"/>
  <c r="U93" i="2"/>
  <c r="V93" i="2"/>
  <c r="W93" i="2"/>
  <c r="AB93" i="2"/>
  <c r="AJ93" i="2"/>
  <c r="AK93" i="2"/>
  <c r="AL93" i="2"/>
  <c r="A94" i="2"/>
  <c r="B94" i="2"/>
  <c r="C94" i="2"/>
  <c r="D94" i="2"/>
  <c r="E94" i="2"/>
  <c r="F94" i="2"/>
  <c r="G94" i="2"/>
  <c r="I94" i="2"/>
  <c r="H94" i="2" s="1"/>
  <c r="J94" i="2"/>
  <c r="K94" i="2"/>
  <c r="L94" i="2"/>
  <c r="N94" i="2"/>
  <c r="M94" i="2" s="1"/>
  <c r="O94" i="2"/>
  <c r="P94" i="2"/>
  <c r="Q94" i="2"/>
  <c r="T94" i="2"/>
  <c r="U94" i="2"/>
  <c r="V94" i="2"/>
  <c r="W94" i="2"/>
  <c r="AB94" i="2"/>
  <c r="AD94" i="2" s="1"/>
  <c r="AJ94" i="2"/>
  <c r="AK94" i="2"/>
  <c r="AL94" i="2"/>
  <c r="A95" i="2"/>
  <c r="B95" i="2"/>
  <c r="C95" i="2"/>
  <c r="D95" i="2"/>
  <c r="E95" i="2"/>
  <c r="F95" i="2"/>
  <c r="G95" i="2"/>
  <c r="I95" i="2"/>
  <c r="H95" i="2" s="1"/>
  <c r="J95" i="2"/>
  <c r="K95" i="2"/>
  <c r="L95" i="2"/>
  <c r="N95" i="2"/>
  <c r="M95" i="2" s="1"/>
  <c r="O95" i="2"/>
  <c r="P95" i="2"/>
  <c r="Q95" i="2"/>
  <c r="T95" i="2"/>
  <c r="U95" i="2"/>
  <c r="V95" i="2"/>
  <c r="W95" i="2"/>
  <c r="AB95" i="2"/>
  <c r="AG95" i="2" s="1"/>
  <c r="AJ95" i="2"/>
  <c r="AK95" i="2"/>
  <c r="AL95" i="2"/>
  <c r="A96" i="2"/>
  <c r="B96" i="2"/>
  <c r="C96" i="2"/>
  <c r="D96" i="2"/>
  <c r="E96" i="2"/>
  <c r="F96" i="2"/>
  <c r="G96" i="2"/>
  <c r="I96" i="2"/>
  <c r="H96" i="2" s="1"/>
  <c r="J96" i="2"/>
  <c r="K96" i="2"/>
  <c r="L96" i="2"/>
  <c r="N96" i="2"/>
  <c r="M96" i="2" s="1"/>
  <c r="O96" i="2"/>
  <c r="P96" i="2"/>
  <c r="Q96" i="2"/>
  <c r="T96" i="2"/>
  <c r="U96" i="2"/>
  <c r="V96" i="2"/>
  <c r="W96" i="2"/>
  <c r="AB96" i="2"/>
  <c r="AJ96" i="2"/>
  <c r="AK96" i="2"/>
  <c r="AL96" i="2"/>
  <c r="A97" i="2"/>
  <c r="B97" i="2"/>
  <c r="C97" i="2"/>
  <c r="D97" i="2"/>
  <c r="E97" i="2"/>
  <c r="F97" i="2"/>
  <c r="G97" i="2"/>
  <c r="I97" i="2"/>
  <c r="H97" i="2" s="1"/>
  <c r="J97" i="2"/>
  <c r="K97" i="2"/>
  <c r="R97" i="2" s="1"/>
  <c r="L97" i="2"/>
  <c r="N97" i="2"/>
  <c r="M97" i="2" s="1"/>
  <c r="O97" i="2"/>
  <c r="P97" i="2"/>
  <c r="Q97" i="2"/>
  <c r="T97" i="2"/>
  <c r="U97" i="2"/>
  <c r="V97" i="2"/>
  <c r="W97" i="2"/>
  <c r="AB97" i="2"/>
  <c r="AG97" i="2" s="1"/>
  <c r="AJ97" i="2"/>
  <c r="AK97" i="2"/>
  <c r="AL97" i="2"/>
  <c r="A98" i="2"/>
  <c r="B98" i="2"/>
  <c r="C98" i="2"/>
  <c r="D98" i="2"/>
  <c r="E98" i="2"/>
  <c r="F98" i="2"/>
  <c r="G98" i="2"/>
  <c r="I98" i="2"/>
  <c r="H98" i="2" s="1"/>
  <c r="J98" i="2"/>
  <c r="K98" i="2"/>
  <c r="L98" i="2"/>
  <c r="N98" i="2"/>
  <c r="M98" i="2" s="1"/>
  <c r="O98" i="2"/>
  <c r="P98" i="2"/>
  <c r="Q98" i="2"/>
  <c r="T98" i="2"/>
  <c r="U98" i="2"/>
  <c r="V98" i="2"/>
  <c r="W98" i="2"/>
  <c r="AB98" i="2"/>
  <c r="AD98" i="2" s="1"/>
  <c r="AJ98" i="2"/>
  <c r="AK98" i="2"/>
  <c r="AL98" i="2"/>
  <c r="A99" i="2"/>
  <c r="B99" i="2"/>
  <c r="C99" i="2"/>
  <c r="D99" i="2"/>
  <c r="E99" i="2"/>
  <c r="F99" i="2"/>
  <c r="G99" i="2"/>
  <c r="I99" i="2"/>
  <c r="H99" i="2" s="1"/>
  <c r="J99" i="2"/>
  <c r="K99" i="2"/>
  <c r="L99" i="2"/>
  <c r="N99" i="2"/>
  <c r="M99" i="2" s="1"/>
  <c r="O99" i="2"/>
  <c r="P99" i="2"/>
  <c r="Q99" i="2"/>
  <c r="T99" i="2"/>
  <c r="U99" i="2"/>
  <c r="V99" i="2"/>
  <c r="W99" i="2"/>
  <c r="AB99" i="2"/>
  <c r="AG99" i="2" s="1"/>
  <c r="AJ99" i="2"/>
  <c r="AK99" i="2"/>
  <c r="AL99" i="2"/>
  <c r="A100" i="2"/>
  <c r="B100" i="2"/>
  <c r="C100" i="2"/>
  <c r="D100" i="2"/>
  <c r="E100" i="2"/>
  <c r="F100" i="2"/>
  <c r="G100" i="2"/>
  <c r="I100" i="2"/>
  <c r="H100" i="2" s="1"/>
  <c r="J100" i="2"/>
  <c r="K100" i="2"/>
  <c r="L100" i="2"/>
  <c r="N100" i="2"/>
  <c r="M100" i="2" s="1"/>
  <c r="O100" i="2"/>
  <c r="P100" i="2"/>
  <c r="Q100" i="2"/>
  <c r="T100" i="2"/>
  <c r="U100" i="2"/>
  <c r="V100" i="2"/>
  <c r="W100" i="2"/>
  <c r="AB100" i="2"/>
  <c r="AJ100" i="2"/>
  <c r="AK100" i="2"/>
  <c r="AL100" i="2"/>
  <c r="A101" i="2"/>
  <c r="B101" i="2"/>
  <c r="C101" i="2"/>
  <c r="D101" i="2"/>
  <c r="E101" i="2"/>
  <c r="F101" i="2"/>
  <c r="G101" i="2"/>
  <c r="I101" i="2"/>
  <c r="H101" i="2" s="1"/>
  <c r="J101" i="2"/>
  <c r="K101" i="2"/>
  <c r="L101" i="2"/>
  <c r="N101" i="2"/>
  <c r="M101" i="2" s="1"/>
  <c r="O101" i="2"/>
  <c r="P101" i="2"/>
  <c r="Q101" i="2"/>
  <c r="T101" i="2"/>
  <c r="U101" i="2"/>
  <c r="V101" i="2"/>
  <c r="W101" i="2"/>
  <c r="AB101" i="2"/>
  <c r="AG101" i="2" s="1"/>
  <c r="AJ101" i="2"/>
  <c r="AK101" i="2"/>
  <c r="AL101" i="2"/>
  <c r="A102" i="2"/>
  <c r="B102" i="2"/>
  <c r="C102" i="2"/>
  <c r="D102" i="2"/>
  <c r="E102" i="2"/>
  <c r="F102" i="2"/>
  <c r="G102" i="2"/>
  <c r="I102" i="2"/>
  <c r="H102" i="2" s="1"/>
  <c r="J102" i="2"/>
  <c r="K102" i="2"/>
  <c r="L102" i="2"/>
  <c r="N102" i="2"/>
  <c r="M102" i="2" s="1"/>
  <c r="O102" i="2"/>
  <c r="P102" i="2"/>
  <c r="Q102" i="2"/>
  <c r="T102" i="2"/>
  <c r="U102" i="2"/>
  <c r="V102" i="2"/>
  <c r="W102" i="2"/>
  <c r="AB102" i="2"/>
  <c r="AD102" i="2" s="1"/>
  <c r="AJ102" i="2"/>
  <c r="AK102" i="2"/>
  <c r="AL102" i="2"/>
  <c r="A103" i="2"/>
  <c r="B103" i="2"/>
  <c r="C103" i="2"/>
  <c r="D103" i="2"/>
  <c r="E103" i="2"/>
  <c r="F103" i="2"/>
  <c r="G103" i="2"/>
  <c r="I103" i="2"/>
  <c r="H103" i="2" s="1"/>
  <c r="J103" i="2"/>
  <c r="K103" i="2"/>
  <c r="L103" i="2"/>
  <c r="N103" i="2"/>
  <c r="M103" i="2" s="1"/>
  <c r="O103" i="2"/>
  <c r="P103" i="2"/>
  <c r="Q103" i="2"/>
  <c r="T103" i="2"/>
  <c r="U103" i="2"/>
  <c r="V103" i="2"/>
  <c r="W103" i="2"/>
  <c r="AB103" i="2"/>
  <c r="AG103" i="2" s="1"/>
  <c r="AJ103" i="2"/>
  <c r="AK103" i="2"/>
  <c r="AL103" i="2"/>
  <c r="A104" i="2"/>
  <c r="B104" i="2"/>
  <c r="C104" i="2"/>
  <c r="D104" i="2"/>
  <c r="E104" i="2"/>
  <c r="F104" i="2"/>
  <c r="G104" i="2"/>
  <c r="I104" i="2"/>
  <c r="H104" i="2" s="1"/>
  <c r="J104" i="2"/>
  <c r="K104" i="2"/>
  <c r="L104" i="2"/>
  <c r="N104" i="2"/>
  <c r="M104" i="2" s="1"/>
  <c r="O104" i="2"/>
  <c r="P104" i="2"/>
  <c r="Q104" i="2"/>
  <c r="T104" i="2"/>
  <c r="U104" i="2"/>
  <c r="V104" i="2"/>
  <c r="W104" i="2"/>
  <c r="AB104" i="2"/>
  <c r="AJ104" i="2"/>
  <c r="AK104" i="2"/>
  <c r="AL104" i="2"/>
  <c r="A105" i="2"/>
  <c r="B105" i="2"/>
  <c r="C105" i="2"/>
  <c r="D105" i="2"/>
  <c r="E105" i="2"/>
  <c r="F105" i="2"/>
  <c r="G105" i="2"/>
  <c r="I105" i="2"/>
  <c r="H105" i="2" s="1"/>
  <c r="J105" i="2"/>
  <c r="K105" i="2"/>
  <c r="L105" i="2"/>
  <c r="N105" i="2"/>
  <c r="M105" i="2" s="1"/>
  <c r="O105" i="2"/>
  <c r="P105" i="2"/>
  <c r="Q105" i="2"/>
  <c r="T105" i="2"/>
  <c r="U105" i="2"/>
  <c r="V105" i="2"/>
  <c r="W105" i="2"/>
  <c r="AB105" i="2"/>
  <c r="AG105" i="2" s="1"/>
  <c r="AJ105" i="2"/>
  <c r="AK105" i="2"/>
  <c r="AL105" i="2"/>
  <c r="A106" i="2"/>
  <c r="B106" i="2"/>
  <c r="C106" i="2"/>
  <c r="D106" i="2"/>
  <c r="E106" i="2"/>
  <c r="F106" i="2"/>
  <c r="G106" i="2"/>
  <c r="I106" i="2"/>
  <c r="H106" i="2" s="1"/>
  <c r="J106" i="2"/>
  <c r="K106" i="2"/>
  <c r="L106" i="2"/>
  <c r="N106" i="2"/>
  <c r="M106" i="2" s="1"/>
  <c r="O106" i="2"/>
  <c r="P106" i="2"/>
  <c r="Q106" i="2"/>
  <c r="T106" i="2"/>
  <c r="U106" i="2"/>
  <c r="V106" i="2"/>
  <c r="W106" i="2"/>
  <c r="AB106" i="2"/>
  <c r="AD106" i="2" s="1"/>
  <c r="AJ106" i="2"/>
  <c r="AK106" i="2"/>
  <c r="AL106" i="2"/>
  <c r="A107" i="2"/>
  <c r="B107" i="2"/>
  <c r="C107" i="2"/>
  <c r="D107" i="2"/>
  <c r="E107" i="2"/>
  <c r="F107" i="2"/>
  <c r="G107" i="2"/>
  <c r="I107" i="2"/>
  <c r="H107" i="2" s="1"/>
  <c r="J107" i="2"/>
  <c r="K107" i="2"/>
  <c r="L107" i="2"/>
  <c r="N107" i="2"/>
  <c r="M107" i="2" s="1"/>
  <c r="O107" i="2"/>
  <c r="P107" i="2"/>
  <c r="Q107" i="2"/>
  <c r="T107" i="2"/>
  <c r="U107" i="2"/>
  <c r="V107" i="2"/>
  <c r="W107" i="2"/>
  <c r="AB107" i="2"/>
  <c r="AJ107" i="2"/>
  <c r="AK107" i="2"/>
  <c r="AL107" i="2"/>
  <c r="A108" i="2"/>
  <c r="B108" i="2"/>
  <c r="C108" i="2"/>
  <c r="D108" i="2"/>
  <c r="E108" i="2"/>
  <c r="F108" i="2"/>
  <c r="G108" i="2"/>
  <c r="I108" i="2"/>
  <c r="H108" i="2" s="1"/>
  <c r="J108" i="2"/>
  <c r="K108" i="2"/>
  <c r="L108" i="2"/>
  <c r="N108" i="2"/>
  <c r="M108" i="2" s="1"/>
  <c r="O108" i="2"/>
  <c r="P108" i="2"/>
  <c r="Q108" i="2"/>
  <c r="T108" i="2"/>
  <c r="U108" i="2"/>
  <c r="V108" i="2"/>
  <c r="W108" i="2"/>
  <c r="AB108" i="2"/>
  <c r="AD108" i="2" s="1"/>
  <c r="AJ108" i="2"/>
  <c r="AK108" i="2"/>
  <c r="AL108" i="2"/>
  <c r="A109" i="2"/>
  <c r="B109" i="2"/>
  <c r="C109" i="2"/>
  <c r="D109" i="2"/>
  <c r="E109" i="2"/>
  <c r="F109" i="2"/>
  <c r="G109" i="2"/>
  <c r="I109" i="2"/>
  <c r="H109" i="2" s="1"/>
  <c r="J109" i="2"/>
  <c r="K109" i="2"/>
  <c r="L109" i="2"/>
  <c r="N109" i="2"/>
  <c r="M109" i="2" s="1"/>
  <c r="O109" i="2"/>
  <c r="P109" i="2"/>
  <c r="Q109" i="2"/>
  <c r="T109" i="2"/>
  <c r="U109" i="2"/>
  <c r="V109" i="2"/>
  <c r="W109" i="2"/>
  <c r="AB109" i="2"/>
  <c r="AG109" i="2" s="1"/>
  <c r="AJ109" i="2"/>
  <c r="AK109" i="2"/>
  <c r="AL109" i="2"/>
  <c r="A110" i="2"/>
  <c r="B110" i="2"/>
  <c r="C110" i="2"/>
  <c r="D110" i="2"/>
  <c r="E110" i="2"/>
  <c r="F110" i="2"/>
  <c r="G110" i="2"/>
  <c r="I110" i="2"/>
  <c r="H110" i="2" s="1"/>
  <c r="J110" i="2"/>
  <c r="K110" i="2"/>
  <c r="L110" i="2"/>
  <c r="N110" i="2"/>
  <c r="M110" i="2" s="1"/>
  <c r="O110" i="2"/>
  <c r="P110" i="2"/>
  <c r="Q110" i="2"/>
  <c r="T110" i="2"/>
  <c r="U110" i="2"/>
  <c r="V110" i="2"/>
  <c r="W110" i="2"/>
  <c r="AB110" i="2"/>
  <c r="AD110" i="2" s="1"/>
  <c r="AJ110" i="2"/>
  <c r="AK110" i="2"/>
  <c r="AL110" i="2"/>
  <c r="A111" i="2"/>
  <c r="B111" i="2"/>
  <c r="C111" i="2"/>
  <c r="D111" i="2"/>
  <c r="E111" i="2"/>
  <c r="F111" i="2"/>
  <c r="G111" i="2"/>
  <c r="I111" i="2"/>
  <c r="H111" i="2" s="1"/>
  <c r="J111" i="2"/>
  <c r="K111" i="2"/>
  <c r="L111" i="2"/>
  <c r="N111" i="2"/>
  <c r="M111" i="2" s="1"/>
  <c r="O111" i="2"/>
  <c r="P111" i="2"/>
  <c r="Q111" i="2"/>
  <c r="T111" i="2"/>
  <c r="U111" i="2"/>
  <c r="V111" i="2"/>
  <c r="W111" i="2"/>
  <c r="AB111" i="2"/>
  <c r="AG111" i="2" s="1"/>
  <c r="AJ111" i="2"/>
  <c r="AK111" i="2"/>
  <c r="AL111" i="2"/>
  <c r="A112" i="2"/>
  <c r="B112" i="2"/>
  <c r="C112" i="2"/>
  <c r="D112" i="2"/>
  <c r="E112" i="2"/>
  <c r="F112" i="2"/>
  <c r="G112" i="2"/>
  <c r="I112" i="2"/>
  <c r="H112" i="2" s="1"/>
  <c r="J112" i="2"/>
  <c r="K112" i="2"/>
  <c r="L112" i="2"/>
  <c r="N112" i="2"/>
  <c r="M112" i="2" s="1"/>
  <c r="O112" i="2"/>
  <c r="P112" i="2"/>
  <c r="Q112" i="2"/>
  <c r="T112" i="2"/>
  <c r="U112" i="2"/>
  <c r="V112" i="2"/>
  <c r="W112" i="2"/>
  <c r="AB112" i="2"/>
  <c r="AD112" i="2" s="1"/>
  <c r="AJ112" i="2"/>
  <c r="AK112" i="2"/>
  <c r="AL112" i="2"/>
  <c r="A113" i="2"/>
  <c r="B113" i="2"/>
  <c r="C113" i="2"/>
  <c r="D113" i="2"/>
  <c r="E113" i="2"/>
  <c r="F113" i="2"/>
  <c r="G113" i="2"/>
  <c r="I113" i="2"/>
  <c r="H113" i="2" s="1"/>
  <c r="J113" i="2"/>
  <c r="K113" i="2"/>
  <c r="L113" i="2"/>
  <c r="N113" i="2"/>
  <c r="M113" i="2" s="1"/>
  <c r="O113" i="2"/>
  <c r="P113" i="2"/>
  <c r="Q113" i="2"/>
  <c r="T113" i="2"/>
  <c r="U113" i="2"/>
  <c r="V113" i="2"/>
  <c r="W113" i="2"/>
  <c r="AB113" i="2"/>
  <c r="AJ113" i="2"/>
  <c r="AK113" i="2"/>
  <c r="AL113" i="2"/>
  <c r="A114" i="2"/>
  <c r="B114" i="2"/>
  <c r="C114" i="2"/>
  <c r="D114" i="2"/>
  <c r="E114" i="2"/>
  <c r="F114" i="2"/>
  <c r="G114" i="2"/>
  <c r="I114" i="2"/>
  <c r="H114" i="2" s="1"/>
  <c r="J114" i="2"/>
  <c r="K114" i="2"/>
  <c r="L114" i="2"/>
  <c r="N114" i="2"/>
  <c r="M114" i="2" s="1"/>
  <c r="O114" i="2"/>
  <c r="P114" i="2"/>
  <c r="Q114" i="2"/>
  <c r="T114" i="2"/>
  <c r="U114" i="2"/>
  <c r="V114" i="2"/>
  <c r="W114" i="2"/>
  <c r="AB114" i="2"/>
  <c r="AD114" i="2" s="1"/>
  <c r="AG114" i="2"/>
  <c r="AJ114" i="2"/>
  <c r="AK114" i="2"/>
  <c r="AL114" i="2"/>
  <c r="A115" i="2"/>
  <c r="B115" i="2"/>
  <c r="C115" i="2"/>
  <c r="D115" i="2"/>
  <c r="E115" i="2"/>
  <c r="F115" i="2"/>
  <c r="G115" i="2"/>
  <c r="I115" i="2"/>
  <c r="H115" i="2" s="1"/>
  <c r="J115" i="2"/>
  <c r="K115" i="2"/>
  <c r="L115" i="2"/>
  <c r="N115" i="2"/>
  <c r="M115" i="2" s="1"/>
  <c r="O115" i="2"/>
  <c r="P115" i="2"/>
  <c r="Q115" i="2"/>
  <c r="T115" i="2"/>
  <c r="U115" i="2"/>
  <c r="V115" i="2"/>
  <c r="W115" i="2"/>
  <c r="AB115" i="2"/>
  <c r="AG115" i="2" s="1"/>
  <c r="AE115" i="2"/>
  <c r="AJ115" i="2"/>
  <c r="AK115" i="2"/>
  <c r="AL115" i="2"/>
  <c r="A116" i="2"/>
  <c r="B116" i="2"/>
  <c r="C116" i="2"/>
  <c r="D116" i="2"/>
  <c r="E116" i="2"/>
  <c r="F116" i="2"/>
  <c r="G116" i="2"/>
  <c r="I116" i="2"/>
  <c r="H116" i="2" s="1"/>
  <c r="J116" i="2"/>
  <c r="K116" i="2"/>
  <c r="L116" i="2"/>
  <c r="N116" i="2"/>
  <c r="M116" i="2" s="1"/>
  <c r="O116" i="2"/>
  <c r="P116" i="2"/>
  <c r="Q116" i="2"/>
  <c r="T116" i="2"/>
  <c r="U116" i="2"/>
  <c r="V116" i="2"/>
  <c r="W116" i="2"/>
  <c r="AB116" i="2"/>
  <c r="AD116" i="2" s="1"/>
  <c r="AJ116" i="2"/>
  <c r="AK116" i="2"/>
  <c r="AL116" i="2"/>
  <c r="A117" i="2"/>
  <c r="B117" i="2"/>
  <c r="C117" i="2"/>
  <c r="D117" i="2"/>
  <c r="E117" i="2"/>
  <c r="F117" i="2"/>
  <c r="G117" i="2"/>
  <c r="I117" i="2"/>
  <c r="H117" i="2" s="1"/>
  <c r="J117" i="2"/>
  <c r="K117" i="2"/>
  <c r="R117" i="2" s="1"/>
  <c r="L117" i="2"/>
  <c r="N117" i="2"/>
  <c r="M117" i="2" s="1"/>
  <c r="O117" i="2"/>
  <c r="P117" i="2"/>
  <c r="Q117" i="2"/>
  <c r="T117" i="2"/>
  <c r="U117" i="2"/>
  <c r="V117" i="2"/>
  <c r="W117" i="2"/>
  <c r="AB117" i="2"/>
  <c r="AD117" i="2" s="1"/>
  <c r="AJ117" i="2"/>
  <c r="AK117" i="2"/>
  <c r="AL117" i="2"/>
  <c r="A118" i="2"/>
  <c r="B118" i="2"/>
  <c r="C118" i="2"/>
  <c r="D118" i="2"/>
  <c r="E118" i="2"/>
  <c r="F118" i="2"/>
  <c r="G118" i="2"/>
  <c r="I118" i="2"/>
  <c r="H118" i="2" s="1"/>
  <c r="J118" i="2"/>
  <c r="K118" i="2"/>
  <c r="L118" i="2"/>
  <c r="N118" i="2"/>
  <c r="M118" i="2" s="1"/>
  <c r="O118" i="2"/>
  <c r="P118" i="2"/>
  <c r="Q118" i="2"/>
  <c r="T118" i="2"/>
  <c r="U118" i="2"/>
  <c r="V118" i="2"/>
  <c r="W118" i="2"/>
  <c r="AB118" i="2"/>
  <c r="AJ118" i="2"/>
  <c r="AK118" i="2"/>
  <c r="AL118" i="2"/>
  <c r="A119" i="2"/>
  <c r="B119" i="2"/>
  <c r="C119" i="2"/>
  <c r="D119" i="2"/>
  <c r="E119" i="2"/>
  <c r="F119" i="2"/>
  <c r="G119" i="2"/>
  <c r="I119" i="2"/>
  <c r="H119" i="2" s="1"/>
  <c r="J119" i="2"/>
  <c r="K119" i="2"/>
  <c r="L119" i="2"/>
  <c r="N119" i="2"/>
  <c r="M119" i="2" s="1"/>
  <c r="O119" i="2"/>
  <c r="P119" i="2"/>
  <c r="Q119" i="2"/>
  <c r="T119" i="2"/>
  <c r="U119" i="2"/>
  <c r="V119" i="2"/>
  <c r="W119" i="2"/>
  <c r="AB119" i="2"/>
  <c r="AD119" i="2" s="1"/>
  <c r="AJ119" i="2"/>
  <c r="AK119" i="2"/>
  <c r="AL119" i="2"/>
  <c r="A120" i="2"/>
  <c r="B120" i="2"/>
  <c r="C120" i="2"/>
  <c r="D120" i="2"/>
  <c r="E120" i="2"/>
  <c r="F120" i="2"/>
  <c r="G120" i="2"/>
  <c r="I120" i="2"/>
  <c r="H120" i="2" s="1"/>
  <c r="J120" i="2"/>
  <c r="K120" i="2"/>
  <c r="L120" i="2"/>
  <c r="N120" i="2"/>
  <c r="M120" i="2" s="1"/>
  <c r="O120" i="2"/>
  <c r="P120" i="2"/>
  <c r="Q120" i="2"/>
  <c r="T120" i="2"/>
  <c r="U120" i="2"/>
  <c r="V120" i="2"/>
  <c r="W120" i="2"/>
  <c r="AB120" i="2"/>
  <c r="AD120" i="2" s="1"/>
  <c r="AH120" i="2"/>
  <c r="AJ120" i="2"/>
  <c r="AK120" i="2"/>
  <c r="AL120" i="2"/>
  <c r="A121" i="2"/>
  <c r="B121" i="2"/>
  <c r="C121" i="2"/>
  <c r="D121" i="2"/>
  <c r="E121" i="2"/>
  <c r="F121" i="2"/>
  <c r="G121" i="2"/>
  <c r="I121" i="2"/>
  <c r="H121" i="2" s="1"/>
  <c r="J121" i="2"/>
  <c r="K121" i="2"/>
  <c r="L121" i="2"/>
  <c r="N121" i="2"/>
  <c r="M121" i="2" s="1"/>
  <c r="O121" i="2"/>
  <c r="P121" i="2"/>
  <c r="Q121" i="2"/>
  <c r="T121" i="2"/>
  <c r="U121" i="2"/>
  <c r="V121" i="2"/>
  <c r="W121" i="2"/>
  <c r="AB121" i="2"/>
  <c r="AD121" i="2" s="1"/>
  <c r="AJ121" i="2"/>
  <c r="AK121" i="2"/>
  <c r="AL121" i="2"/>
  <c r="A122" i="2"/>
  <c r="B122" i="2"/>
  <c r="C122" i="2"/>
  <c r="D122" i="2"/>
  <c r="E122" i="2"/>
  <c r="F122" i="2"/>
  <c r="G122" i="2"/>
  <c r="I122" i="2"/>
  <c r="H122" i="2" s="1"/>
  <c r="J122" i="2"/>
  <c r="K122" i="2"/>
  <c r="L122" i="2"/>
  <c r="N122" i="2"/>
  <c r="M122" i="2" s="1"/>
  <c r="O122" i="2"/>
  <c r="P122" i="2"/>
  <c r="Q122" i="2"/>
  <c r="T122" i="2"/>
  <c r="U122" i="2"/>
  <c r="V122" i="2"/>
  <c r="W122" i="2"/>
  <c r="AB122" i="2"/>
  <c r="AH122" i="2" s="1"/>
  <c r="AJ122" i="2"/>
  <c r="AK122" i="2"/>
  <c r="AL122" i="2"/>
  <c r="A123" i="2"/>
  <c r="B123" i="2"/>
  <c r="C123" i="2"/>
  <c r="D123" i="2"/>
  <c r="E123" i="2"/>
  <c r="F123" i="2"/>
  <c r="G123" i="2"/>
  <c r="I123" i="2"/>
  <c r="H123" i="2" s="1"/>
  <c r="J123" i="2"/>
  <c r="K123" i="2"/>
  <c r="L123" i="2"/>
  <c r="N123" i="2"/>
  <c r="M123" i="2" s="1"/>
  <c r="O123" i="2"/>
  <c r="P123" i="2"/>
  <c r="Q123" i="2"/>
  <c r="T123" i="2"/>
  <c r="U123" i="2"/>
  <c r="V123" i="2"/>
  <c r="W123" i="2"/>
  <c r="AB123" i="2"/>
  <c r="AD123" i="2" s="1"/>
  <c r="AJ123" i="2"/>
  <c r="AK123" i="2"/>
  <c r="AL123" i="2"/>
  <c r="A124" i="2"/>
  <c r="B124" i="2"/>
  <c r="C124" i="2"/>
  <c r="D124" i="2"/>
  <c r="E124" i="2"/>
  <c r="F124" i="2"/>
  <c r="G124" i="2"/>
  <c r="I124" i="2"/>
  <c r="H124" i="2" s="1"/>
  <c r="J124" i="2"/>
  <c r="K124" i="2"/>
  <c r="L124" i="2"/>
  <c r="N124" i="2"/>
  <c r="M124" i="2" s="1"/>
  <c r="O124" i="2"/>
  <c r="P124" i="2"/>
  <c r="Q124" i="2"/>
  <c r="T124" i="2"/>
  <c r="U124" i="2"/>
  <c r="V124" i="2"/>
  <c r="W124" i="2"/>
  <c r="AB124" i="2"/>
  <c r="AJ124" i="2"/>
  <c r="AK124" i="2"/>
  <c r="AL124" i="2"/>
  <c r="A125" i="2"/>
  <c r="B125" i="2"/>
  <c r="C125" i="2"/>
  <c r="D125" i="2"/>
  <c r="E125" i="2"/>
  <c r="F125" i="2"/>
  <c r="G125" i="2"/>
  <c r="I125" i="2"/>
  <c r="H125" i="2" s="1"/>
  <c r="J125" i="2"/>
  <c r="K125" i="2"/>
  <c r="L125" i="2"/>
  <c r="N125" i="2"/>
  <c r="M125" i="2" s="1"/>
  <c r="O125" i="2"/>
  <c r="P125" i="2"/>
  <c r="Q125" i="2"/>
  <c r="T125" i="2"/>
  <c r="U125" i="2"/>
  <c r="V125" i="2"/>
  <c r="W125" i="2"/>
  <c r="AB125" i="2"/>
  <c r="AD125" i="2" s="1"/>
  <c r="AJ125" i="2"/>
  <c r="AK125" i="2"/>
  <c r="AL125" i="2"/>
  <c r="A126" i="2"/>
  <c r="B126" i="2"/>
  <c r="C126" i="2"/>
  <c r="D126" i="2"/>
  <c r="E126" i="2"/>
  <c r="F126" i="2"/>
  <c r="G126" i="2"/>
  <c r="I126" i="2"/>
  <c r="H126" i="2" s="1"/>
  <c r="J126" i="2"/>
  <c r="K126" i="2"/>
  <c r="L126" i="2"/>
  <c r="N126" i="2"/>
  <c r="M126" i="2" s="1"/>
  <c r="O126" i="2"/>
  <c r="P126" i="2"/>
  <c r="Q126" i="2"/>
  <c r="T126" i="2"/>
  <c r="U126" i="2"/>
  <c r="V126" i="2"/>
  <c r="W126" i="2"/>
  <c r="AB126" i="2"/>
  <c r="AJ126" i="2"/>
  <c r="AK126" i="2"/>
  <c r="AL126" i="2"/>
  <c r="A127" i="2"/>
  <c r="B127" i="2"/>
  <c r="C127" i="2"/>
  <c r="D127" i="2"/>
  <c r="E127" i="2"/>
  <c r="F127" i="2"/>
  <c r="G127" i="2"/>
  <c r="I127" i="2"/>
  <c r="H127" i="2" s="1"/>
  <c r="J127" i="2"/>
  <c r="K127" i="2"/>
  <c r="L127" i="2"/>
  <c r="N127" i="2"/>
  <c r="M127" i="2" s="1"/>
  <c r="O127" i="2"/>
  <c r="P127" i="2"/>
  <c r="Q127" i="2"/>
  <c r="T127" i="2"/>
  <c r="U127" i="2"/>
  <c r="V127" i="2"/>
  <c r="W127" i="2"/>
  <c r="AB127" i="2"/>
  <c r="AD127" i="2" s="1"/>
  <c r="AJ127" i="2"/>
  <c r="AK127" i="2"/>
  <c r="AL127" i="2"/>
  <c r="A128" i="2"/>
  <c r="B128" i="2"/>
  <c r="C128" i="2"/>
  <c r="D128" i="2"/>
  <c r="E128" i="2"/>
  <c r="F128" i="2"/>
  <c r="G128" i="2"/>
  <c r="I128" i="2"/>
  <c r="H128" i="2" s="1"/>
  <c r="J128" i="2"/>
  <c r="K128" i="2"/>
  <c r="L128" i="2"/>
  <c r="N128" i="2"/>
  <c r="M128" i="2" s="1"/>
  <c r="O128" i="2"/>
  <c r="P128" i="2"/>
  <c r="Q128" i="2"/>
  <c r="T128" i="2"/>
  <c r="U128" i="2"/>
  <c r="V128" i="2"/>
  <c r="W128" i="2"/>
  <c r="AB128" i="2"/>
  <c r="AJ128" i="2"/>
  <c r="AK128" i="2"/>
  <c r="AL128" i="2"/>
  <c r="A129" i="2"/>
  <c r="B129" i="2"/>
  <c r="C129" i="2"/>
  <c r="D129" i="2"/>
  <c r="E129" i="2"/>
  <c r="F129" i="2"/>
  <c r="G129" i="2"/>
  <c r="I129" i="2"/>
  <c r="H129" i="2" s="1"/>
  <c r="J129" i="2"/>
  <c r="K129" i="2"/>
  <c r="L129" i="2"/>
  <c r="N129" i="2"/>
  <c r="M129" i="2" s="1"/>
  <c r="O129" i="2"/>
  <c r="P129" i="2"/>
  <c r="Q129" i="2"/>
  <c r="T129" i="2"/>
  <c r="U129" i="2"/>
  <c r="V129" i="2"/>
  <c r="W129" i="2"/>
  <c r="AB129" i="2"/>
  <c r="AD129" i="2" s="1"/>
  <c r="AJ129" i="2"/>
  <c r="AK129" i="2"/>
  <c r="AL129" i="2"/>
  <c r="A130" i="2"/>
  <c r="B130" i="2"/>
  <c r="C130" i="2"/>
  <c r="D130" i="2"/>
  <c r="E130" i="2"/>
  <c r="F130" i="2"/>
  <c r="G130" i="2"/>
  <c r="I130" i="2"/>
  <c r="H130" i="2" s="1"/>
  <c r="J130" i="2"/>
  <c r="K130" i="2"/>
  <c r="L130" i="2"/>
  <c r="N130" i="2"/>
  <c r="M130" i="2" s="1"/>
  <c r="O130" i="2"/>
  <c r="P130" i="2"/>
  <c r="Q130" i="2"/>
  <c r="T130" i="2"/>
  <c r="U130" i="2"/>
  <c r="V130" i="2"/>
  <c r="W130" i="2"/>
  <c r="AB130" i="2"/>
  <c r="AH130" i="2" s="1"/>
  <c r="AJ130" i="2"/>
  <c r="AK130" i="2"/>
  <c r="AL130" i="2"/>
  <c r="A131" i="2"/>
  <c r="B131" i="2"/>
  <c r="C131" i="2"/>
  <c r="D131" i="2"/>
  <c r="E131" i="2"/>
  <c r="F131" i="2"/>
  <c r="G131" i="2"/>
  <c r="I131" i="2"/>
  <c r="H131" i="2" s="1"/>
  <c r="J131" i="2"/>
  <c r="K131" i="2"/>
  <c r="L131" i="2"/>
  <c r="N131" i="2"/>
  <c r="M131" i="2" s="1"/>
  <c r="O131" i="2"/>
  <c r="P131" i="2"/>
  <c r="Q131" i="2"/>
  <c r="T131" i="2"/>
  <c r="U131" i="2"/>
  <c r="V131" i="2"/>
  <c r="W131" i="2"/>
  <c r="AB131" i="2"/>
  <c r="AD131" i="2" s="1"/>
  <c r="AJ131" i="2"/>
  <c r="AK131" i="2"/>
  <c r="AL131" i="2"/>
  <c r="A132" i="2"/>
  <c r="B132" i="2"/>
  <c r="C132" i="2"/>
  <c r="D132" i="2"/>
  <c r="E132" i="2"/>
  <c r="F132" i="2"/>
  <c r="G132" i="2"/>
  <c r="I132" i="2"/>
  <c r="H132" i="2" s="1"/>
  <c r="J132" i="2"/>
  <c r="K132" i="2"/>
  <c r="L132" i="2"/>
  <c r="N132" i="2"/>
  <c r="M132" i="2" s="1"/>
  <c r="O132" i="2"/>
  <c r="P132" i="2"/>
  <c r="Q132" i="2"/>
  <c r="T132" i="2"/>
  <c r="U132" i="2"/>
  <c r="V132" i="2"/>
  <c r="W132" i="2"/>
  <c r="AB132" i="2"/>
  <c r="AJ132" i="2"/>
  <c r="AK132" i="2"/>
  <c r="AL132" i="2"/>
  <c r="A133" i="2"/>
  <c r="B133" i="2"/>
  <c r="C133" i="2"/>
  <c r="D133" i="2"/>
  <c r="E133" i="2"/>
  <c r="F133" i="2"/>
  <c r="G133" i="2"/>
  <c r="I133" i="2"/>
  <c r="H133" i="2" s="1"/>
  <c r="J133" i="2"/>
  <c r="K133" i="2"/>
  <c r="L133" i="2"/>
  <c r="N133" i="2"/>
  <c r="M133" i="2" s="1"/>
  <c r="O133" i="2"/>
  <c r="P133" i="2"/>
  <c r="Q133" i="2"/>
  <c r="T133" i="2"/>
  <c r="U133" i="2"/>
  <c r="V133" i="2"/>
  <c r="W133" i="2"/>
  <c r="AB133" i="2"/>
  <c r="AD133" i="2" s="1"/>
  <c r="AJ133" i="2"/>
  <c r="AK133" i="2"/>
  <c r="AL133" i="2"/>
  <c r="A134" i="2"/>
  <c r="B134" i="2"/>
  <c r="C134" i="2"/>
  <c r="D134" i="2"/>
  <c r="E134" i="2"/>
  <c r="F134" i="2"/>
  <c r="G134" i="2"/>
  <c r="I134" i="2"/>
  <c r="H134" i="2" s="1"/>
  <c r="J134" i="2"/>
  <c r="K134" i="2"/>
  <c r="L134" i="2"/>
  <c r="N134" i="2"/>
  <c r="M134" i="2" s="1"/>
  <c r="O134" i="2"/>
  <c r="P134" i="2"/>
  <c r="Q134" i="2"/>
  <c r="T134" i="2"/>
  <c r="U134" i="2"/>
  <c r="V134" i="2"/>
  <c r="W134" i="2"/>
  <c r="AB134" i="2"/>
  <c r="AJ134" i="2"/>
  <c r="AK134" i="2"/>
  <c r="AL134" i="2"/>
  <c r="A135" i="2"/>
  <c r="B135" i="2"/>
  <c r="C135" i="2"/>
  <c r="D135" i="2"/>
  <c r="E135" i="2"/>
  <c r="F135" i="2"/>
  <c r="G135" i="2"/>
  <c r="I135" i="2"/>
  <c r="H135" i="2" s="1"/>
  <c r="J135" i="2"/>
  <c r="K135" i="2"/>
  <c r="L135" i="2"/>
  <c r="N135" i="2"/>
  <c r="M135" i="2" s="1"/>
  <c r="O135" i="2"/>
  <c r="P135" i="2"/>
  <c r="Q135" i="2"/>
  <c r="T135" i="2"/>
  <c r="U135" i="2"/>
  <c r="V135" i="2"/>
  <c r="W135" i="2"/>
  <c r="AB135" i="2"/>
  <c r="AD135" i="2" s="1"/>
  <c r="AJ135" i="2"/>
  <c r="AK135" i="2"/>
  <c r="AL135" i="2"/>
  <c r="A136" i="2"/>
  <c r="B136" i="2"/>
  <c r="C136" i="2"/>
  <c r="D136" i="2"/>
  <c r="E136" i="2"/>
  <c r="F136" i="2"/>
  <c r="G136" i="2"/>
  <c r="I136" i="2"/>
  <c r="H136" i="2" s="1"/>
  <c r="J136" i="2"/>
  <c r="K136" i="2"/>
  <c r="L136" i="2"/>
  <c r="N136" i="2"/>
  <c r="M136" i="2" s="1"/>
  <c r="O136" i="2"/>
  <c r="P136" i="2"/>
  <c r="Q136" i="2"/>
  <c r="T136" i="2"/>
  <c r="U136" i="2"/>
  <c r="V136" i="2"/>
  <c r="W136" i="2"/>
  <c r="AB136" i="2"/>
  <c r="AD136" i="2" s="1"/>
  <c r="AJ136" i="2"/>
  <c r="AK136" i="2"/>
  <c r="AL136" i="2"/>
  <c r="A137" i="2"/>
  <c r="B137" i="2"/>
  <c r="C137" i="2"/>
  <c r="D137" i="2"/>
  <c r="E137" i="2"/>
  <c r="F137" i="2"/>
  <c r="G137" i="2"/>
  <c r="I137" i="2"/>
  <c r="H137" i="2" s="1"/>
  <c r="J137" i="2"/>
  <c r="K137" i="2"/>
  <c r="L137" i="2"/>
  <c r="N137" i="2"/>
  <c r="M137" i="2" s="1"/>
  <c r="O137" i="2"/>
  <c r="P137" i="2"/>
  <c r="Q137" i="2"/>
  <c r="T137" i="2"/>
  <c r="U137" i="2"/>
  <c r="V137" i="2"/>
  <c r="W137" i="2"/>
  <c r="AB137" i="2"/>
  <c r="AD137" i="2" s="1"/>
  <c r="AJ137" i="2"/>
  <c r="AK137" i="2"/>
  <c r="AL137" i="2"/>
  <c r="A138" i="2"/>
  <c r="B138" i="2"/>
  <c r="C138" i="2"/>
  <c r="D138" i="2"/>
  <c r="E138" i="2"/>
  <c r="F138" i="2"/>
  <c r="G138" i="2"/>
  <c r="I138" i="2"/>
  <c r="H138" i="2" s="1"/>
  <c r="J138" i="2"/>
  <c r="K138" i="2"/>
  <c r="L138" i="2"/>
  <c r="N138" i="2"/>
  <c r="M138" i="2" s="1"/>
  <c r="O138" i="2"/>
  <c r="P138" i="2"/>
  <c r="Q138" i="2"/>
  <c r="T138" i="2"/>
  <c r="U138" i="2"/>
  <c r="V138" i="2"/>
  <c r="W138" i="2"/>
  <c r="AB138" i="2"/>
  <c r="AH138" i="2" s="1"/>
  <c r="AJ138" i="2"/>
  <c r="AK138" i="2"/>
  <c r="AL138" i="2"/>
  <c r="A139" i="2"/>
  <c r="B139" i="2"/>
  <c r="C139" i="2"/>
  <c r="D139" i="2"/>
  <c r="E139" i="2"/>
  <c r="F139" i="2"/>
  <c r="G139" i="2"/>
  <c r="I139" i="2"/>
  <c r="H139" i="2" s="1"/>
  <c r="J139" i="2"/>
  <c r="K139" i="2"/>
  <c r="L139" i="2"/>
  <c r="N139" i="2"/>
  <c r="M139" i="2" s="1"/>
  <c r="O139" i="2"/>
  <c r="P139" i="2"/>
  <c r="Q139" i="2"/>
  <c r="T139" i="2"/>
  <c r="U139" i="2"/>
  <c r="V139" i="2"/>
  <c r="W139" i="2"/>
  <c r="AB139" i="2"/>
  <c r="AD139" i="2" s="1"/>
  <c r="AJ139" i="2"/>
  <c r="AK139" i="2"/>
  <c r="AL139" i="2"/>
  <c r="A140" i="2"/>
  <c r="B140" i="2"/>
  <c r="C140" i="2"/>
  <c r="D140" i="2"/>
  <c r="E140" i="2"/>
  <c r="F140" i="2"/>
  <c r="G140" i="2"/>
  <c r="I140" i="2"/>
  <c r="H140" i="2" s="1"/>
  <c r="J140" i="2"/>
  <c r="K140" i="2"/>
  <c r="L140" i="2"/>
  <c r="N140" i="2"/>
  <c r="M140" i="2" s="1"/>
  <c r="O140" i="2"/>
  <c r="P140" i="2"/>
  <c r="Q140" i="2"/>
  <c r="T140" i="2"/>
  <c r="U140" i="2"/>
  <c r="V140" i="2"/>
  <c r="W140" i="2"/>
  <c r="AB140" i="2"/>
  <c r="AJ140" i="2"/>
  <c r="AK140" i="2"/>
  <c r="AL140" i="2"/>
  <c r="A141" i="2"/>
  <c r="B141" i="2"/>
  <c r="C141" i="2"/>
  <c r="D141" i="2"/>
  <c r="E141" i="2"/>
  <c r="F141" i="2"/>
  <c r="G141" i="2"/>
  <c r="I141" i="2"/>
  <c r="H141" i="2" s="1"/>
  <c r="J141" i="2"/>
  <c r="K141" i="2"/>
  <c r="L141" i="2"/>
  <c r="N141" i="2"/>
  <c r="M141" i="2" s="1"/>
  <c r="O141" i="2"/>
  <c r="P141" i="2"/>
  <c r="Q141" i="2"/>
  <c r="T141" i="2"/>
  <c r="U141" i="2"/>
  <c r="V141" i="2"/>
  <c r="W141" i="2"/>
  <c r="AB141" i="2"/>
  <c r="AD141" i="2" s="1"/>
  <c r="AJ141" i="2"/>
  <c r="AK141" i="2"/>
  <c r="AL141" i="2"/>
  <c r="A142" i="2"/>
  <c r="B142" i="2"/>
  <c r="C142" i="2"/>
  <c r="D142" i="2"/>
  <c r="E142" i="2"/>
  <c r="F142" i="2"/>
  <c r="G142" i="2"/>
  <c r="I142" i="2"/>
  <c r="H142" i="2" s="1"/>
  <c r="J142" i="2"/>
  <c r="K142" i="2"/>
  <c r="L142" i="2"/>
  <c r="N142" i="2"/>
  <c r="M142" i="2" s="1"/>
  <c r="O142" i="2"/>
  <c r="P142" i="2"/>
  <c r="Q142" i="2"/>
  <c r="T142" i="2"/>
  <c r="U142" i="2"/>
  <c r="V142" i="2"/>
  <c r="W142" i="2"/>
  <c r="AB142" i="2"/>
  <c r="AJ142" i="2"/>
  <c r="AK142" i="2"/>
  <c r="AL142" i="2"/>
  <c r="A143" i="2"/>
  <c r="B143" i="2"/>
  <c r="C143" i="2"/>
  <c r="D143" i="2"/>
  <c r="E143" i="2"/>
  <c r="F143" i="2"/>
  <c r="G143" i="2"/>
  <c r="I143" i="2"/>
  <c r="H143" i="2" s="1"/>
  <c r="J143" i="2"/>
  <c r="K143" i="2"/>
  <c r="L143" i="2"/>
  <c r="N143" i="2"/>
  <c r="M143" i="2" s="1"/>
  <c r="O143" i="2"/>
  <c r="P143" i="2"/>
  <c r="Q143" i="2"/>
  <c r="T143" i="2"/>
  <c r="U143" i="2"/>
  <c r="V143" i="2"/>
  <c r="W143" i="2"/>
  <c r="AB143" i="2"/>
  <c r="AD143" i="2" s="1"/>
  <c r="AJ143" i="2"/>
  <c r="AK143" i="2"/>
  <c r="AL143" i="2"/>
  <c r="A144" i="2"/>
  <c r="B144" i="2"/>
  <c r="C144" i="2"/>
  <c r="D144" i="2"/>
  <c r="E144" i="2"/>
  <c r="F144" i="2"/>
  <c r="G144" i="2"/>
  <c r="I144" i="2"/>
  <c r="H144" i="2" s="1"/>
  <c r="J144" i="2"/>
  <c r="K144" i="2"/>
  <c r="L144" i="2"/>
  <c r="N144" i="2"/>
  <c r="M144" i="2" s="1"/>
  <c r="O144" i="2"/>
  <c r="P144" i="2"/>
  <c r="Q144" i="2"/>
  <c r="T144" i="2"/>
  <c r="U144" i="2"/>
  <c r="V144" i="2"/>
  <c r="W144" i="2"/>
  <c r="AB144" i="2"/>
  <c r="AJ144" i="2"/>
  <c r="AK144" i="2"/>
  <c r="AL144" i="2"/>
  <c r="A145" i="2"/>
  <c r="B145" i="2"/>
  <c r="C145" i="2"/>
  <c r="D145" i="2"/>
  <c r="E145" i="2"/>
  <c r="F145" i="2"/>
  <c r="G145" i="2"/>
  <c r="I145" i="2"/>
  <c r="H145" i="2" s="1"/>
  <c r="J145" i="2"/>
  <c r="K145" i="2"/>
  <c r="L145" i="2"/>
  <c r="N145" i="2"/>
  <c r="M145" i="2" s="1"/>
  <c r="O145" i="2"/>
  <c r="P145" i="2"/>
  <c r="Q145" i="2"/>
  <c r="T145" i="2"/>
  <c r="U145" i="2"/>
  <c r="V145" i="2"/>
  <c r="W145" i="2"/>
  <c r="AB145" i="2"/>
  <c r="AD145" i="2" s="1"/>
  <c r="AJ145" i="2"/>
  <c r="AK145" i="2"/>
  <c r="AL145" i="2"/>
  <c r="A146" i="2"/>
  <c r="B146" i="2"/>
  <c r="C146" i="2"/>
  <c r="D146" i="2"/>
  <c r="E146" i="2"/>
  <c r="F146" i="2"/>
  <c r="G146" i="2"/>
  <c r="I146" i="2"/>
  <c r="H146" i="2" s="1"/>
  <c r="J146" i="2"/>
  <c r="K146" i="2"/>
  <c r="L146" i="2"/>
  <c r="N146" i="2"/>
  <c r="M146" i="2" s="1"/>
  <c r="O146" i="2"/>
  <c r="P146" i="2"/>
  <c r="Q146" i="2"/>
  <c r="T146" i="2"/>
  <c r="U146" i="2"/>
  <c r="V146" i="2"/>
  <c r="W146" i="2"/>
  <c r="AB146" i="2"/>
  <c r="AH146" i="2" s="1"/>
  <c r="AJ146" i="2"/>
  <c r="AK146" i="2"/>
  <c r="AL146" i="2"/>
  <c r="A147" i="2"/>
  <c r="B147" i="2"/>
  <c r="C147" i="2"/>
  <c r="D147" i="2"/>
  <c r="E147" i="2"/>
  <c r="F147" i="2"/>
  <c r="G147" i="2"/>
  <c r="I147" i="2"/>
  <c r="H147" i="2" s="1"/>
  <c r="J147" i="2"/>
  <c r="K147" i="2"/>
  <c r="L147" i="2"/>
  <c r="N147" i="2"/>
  <c r="M147" i="2" s="1"/>
  <c r="O147" i="2"/>
  <c r="P147" i="2"/>
  <c r="Q147" i="2"/>
  <c r="T147" i="2"/>
  <c r="U147" i="2"/>
  <c r="V147" i="2"/>
  <c r="W147" i="2"/>
  <c r="AB147" i="2"/>
  <c r="AD147" i="2" s="1"/>
  <c r="AJ147" i="2"/>
  <c r="AK147" i="2"/>
  <c r="AL147" i="2"/>
  <c r="A148" i="2"/>
  <c r="B148" i="2"/>
  <c r="C148" i="2"/>
  <c r="D148" i="2"/>
  <c r="E148" i="2"/>
  <c r="F148" i="2"/>
  <c r="G148" i="2"/>
  <c r="I148" i="2"/>
  <c r="H148" i="2" s="1"/>
  <c r="J148" i="2"/>
  <c r="K148" i="2"/>
  <c r="L148" i="2"/>
  <c r="N148" i="2"/>
  <c r="M148" i="2" s="1"/>
  <c r="O148" i="2"/>
  <c r="P148" i="2"/>
  <c r="Q148" i="2"/>
  <c r="T148" i="2"/>
  <c r="U148" i="2"/>
  <c r="V148" i="2"/>
  <c r="W148" i="2"/>
  <c r="AB148" i="2"/>
  <c r="AD148" i="2" s="1"/>
  <c r="AJ148" i="2"/>
  <c r="AK148" i="2"/>
  <c r="AL148" i="2"/>
  <c r="A149" i="2"/>
  <c r="B149" i="2"/>
  <c r="C149" i="2"/>
  <c r="D149" i="2"/>
  <c r="E149" i="2"/>
  <c r="F149" i="2"/>
  <c r="G149" i="2"/>
  <c r="I149" i="2"/>
  <c r="H149" i="2" s="1"/>
  <c r="J149" i="2"/>
  <c r="K149" i="2"/>
  <c r="L149" i="2"/>
  <c r="N149" i="2"/>
  <c r="M149" i="2" s="1"/>
  <c r="O149" i="2"/>
  <c r="P149" i="2"/>
  <c r="Q149" i="2"/>
  <c r="T149" i="2"/>
  <c r="U149" i="2"/>
  <c r="V149" i="2"/>
  <c r="W149" i="2"/>
  <c r="AB149" i="2"/>
  <c r="AD149" i="2" s="1"/>
  <c r="AJ149" i="2"/>
  <c r="AK149" i="2"/>
  <c r="AL149" i="2"/>
  <c r="A150" i="2"/>
  <c r="B150" i="2"/>
  <c r="C150" i="2"/>
  <c r="D150" i="2"/>
  <c r="E150" i="2"/>
  <c r="F150" i="2"/>
  <c r="G150" i="2"/>
  <c r="I150" i="2"/>
  <c r="H150" i="2" s="1"/>
  <c r="J150" i="2"/>
  <c r="K150" i="2"/>
  <c r="L150" i="2"/>
  <c r="N150" i="2"/>
  <c r="M150" i="2" s="1"/>
  <c r="O150" i="2"/>
  <c r="P150" i="2"/>
  <c r="Q150" i="2"/>
  <c r="T150" i="2"/>
  <c r="U150" i="2"/>
  <c r="V150" i="2"/>
  <c r="W150" i="2"/>
  <c r="AB150" i="2"/>
  <c r="AJ150" i="2"/>
  <c r="AK150" i="2"/>
  <c r="AL150" i="2"/>
  <c r="A151" i="2"/>
  <c r="B151" i="2"/>
  <c r="C151" i="2"/>
  <c r="D151" i="2"/>
  <c r="E151" i="2"/>
  <c r="F151" i="2"/>
  <c r="G151" i="2"/>
  <c r="I151" i="2"/>
  <c r="H151" i="2" s="1"/>
  <c r="J151" i="2"/>
  <c r="K151" i="2"/>
  <c r="L151" i="2"/>
  <c r="N151" i="2"/>
  <c r="M151" i="2" s="1"/>
  <c r="O151" i="2"/>
  <c r="P151" i="2"/>
  <c r="Q151" i="2"/>
  <c r="T151" i="2"/>
  <c r="U151" i="2"/>
  <c r="V151" i="2"/>
  <c r="W151" i="2"/>
  <c r="AB151" i="2"/>
  <c r="AD151" i="2" s="1"/>
  <c r="AJ151" i="2"/>
  <c r="AK151" i="2"/>
  <c r="AL151" i="2"/>
  <c r="A152" i="2"/>
  <c r="B152" i="2"/>
  <c r="C152" i="2"/>
  <c r="D152" i="2"/>
  <c r="E152" i="2"/>
  <c r="F152" i="2"/>
  <c r="G152" i="2"/>
  <c r="I152" i="2"/>
  <c r="H152" i="2" s="1"/>
  <c r="J152" i="2"/>
  <c r="K152" i="2"/>
  <c r="L152" i="2"/>
  <c r="N152" i="2"/>
  <c r="M152" i="2" s="1"/>
  <c r="O152" i="2"/>
  <c r="P152" i="2"/>
  <c r="Q152" i="2"/>
  <c r="T152" i="2"/>
  <c r="U152" i="2"/>
  <c r="V152" i="2"/>
  <c r="W152" i="2"/>
  <c r="AB152" i="2"/>
  <c r="AD152" i="2" s="1"/>
  <c r="AJ152" i="2"/>
  <c r="AK152" i="2"/>
  <c r="AL152" i="2"/>
  <c r="A153" i="2"/>
  <c r="B153" i="2"/>
  <c r="C153" i="2"/>
  <c r="D153" i="2"/>
  <c r="E153" i="2"/>
  <c r="F153" i="2"/>
  <c r="G153" i="2"/>
  <c r="I153" i="2"/>
  <c r="H153" i="2" s="1"/>
  <c r="J153" i="2"/>
  <c r="K153" i="2"/>
  <c r="L153" i="2"/>
  <c r="N153" i="2"/>
  <c r="M153" i="2" s="1"/>
  <c r="O153" i="2"/>
  <c r="P153" i="2"/>
  <c r="Q153" i="2"/>
  <c r="T153" i="2"/>
  <c r="U153" i="2"/>
  <c r="V153" i="2"/>
  <c r="W153" i="2"/>
  <c r="AB153" i="2"/>
  <c r="AD153" i="2" s="1"/>
  <c r="AJ153" i="2"/>
  <c r="AK153" i="2"/>
  <c r="AL153" i="2"/>
  <c r="A154" i="2"/>
  <c r="B154" i="2"/>
  <c r="C154" i="2"/>
  <c r="D154" i="2"/>
  <c r="E154" i="2"/>
  <c r="F154" i="2"/>
  <c r="G154" i="2"/>
  <c r="I154" i="2"/>
  <c r="H154" i="2" s="1"/>
  <c r="J154" i="2"/>
  <c r="K154" i="2"/>
  <c r="L154" i="2"/>
  <c r="N154" i="2"/>
  <c r="M154" i="2" s="1"/>
  <c r="O154" i="2"/>
  <c r="P154" i="2"/>
  <c r="Q154" i="2"/>
  <c r="T154" i="2"/>
  <c r="U154" i="2"/>
  <c r="V154" i="2"/>
  <c r="W154" i="2"/>
  <c r="AB154" i="2"/>
  <c r="AH154" i="2" s="1"/>
  <c r="AJ154" i="2"/>
  <c r="AK154" i="2"/>
  <c r="AL154" i="2"/>
  <c r="A155" i="2"/>
  <c r="B155" i="2"/>
  <c r="C155" i="2"/>
  <c r="D155" i="2"/>
  <c r="E155" i="2"/>
  <c r="F155" i="2"/>
  <c r="G155" i="2"/>
  <c r="I155" i="2"/>
  <c r="H155" i="2" s="1"/>
  <c r="J155" i="2"/>
  <c r="K155" i="2"/>
  <c r="L155" i="2"/>
  <c r="N155" i="2"/>
  <c r="M155" i="2" s="1"/>
  <c r="O155" i="2"/>
  <c r="P155" i="2"/>
  <c r="Q155" i="2"/>
  <c r="T155" i="2"/>
  <c r="U155" i="2"/>
  <c r="V155" i="2"/>
  <c r="W155" i="2"/>
  <c r="AB155" i="2"/>
  <c r="AD155" i="2" s="1"/>
  <c r="AJ155" i="2"/>
  <c r="AK155" i="2"/>
  <c r="AL155" i="2"/>
  <c r="A156" i="2"/>
  <c r="B156" i="2"/>
  <c r="C156" i="2"/>
  <c r="D156" i="2"/>
  <c r="E156" i="2"/>
  <c r="F156" i="2"/>
  <c r="G156" i="2"/>
  <c r="I156" i="2"/>
  <c r="H156" i="2" s="1"/>
  <c r="J156" i="2"/>
  <c r="K156" i="2"/>
  <c r="L156" i="2"/>
  <c r="N156" i="2"/>
  <c r="M156" i="2" s="1"/>
  <c r="O156" i="2"/>
  <c r="P156" i="2"/>
  <c r="Q156" i="2"/>
  <c r="T156" i="2"/>
  <c r="U156" i="2"/>
  <c r="V156" i="2"/>
  <c r="W156" i="2"/>
  <c r="AB156" i="2"/>
  <c r="AJ156" i="2"/>
  <c r="AK156" i="2"/>
  <c r="AL156" i="2"/>
  <c r="A157" i="2"/>
  <c r="B157" i="2"/>
  <c r="C157" i="2"/>
  <c r="D157" i="2"/>
  <c r="E157" i="2"/>
  <c r="F157" i="2"/>
  <c r="G157" i="2"/>
  <c r="I157" i="2"/>
  <c r="H157" i="2" s="1"/>
  <c r="J157" i="2"/>
  <c r="K157" i="2"/>
  <c r="L157" i="2"/>
  <c r="N157" i="2"/>
  <c r="M157" i="2" s="1"/>
  <c r="O157" i="2"/>
  <c r="P157" i="2"/>
  <c r="Q157" i="2"/>
  <c r="T157" i="2"/>
  <c r="U157" i="2"/>
  <c r="V157" i="2"/>
  <c r="W157" i="2"/>
  <c r="AB157" i="2"/>
  <c r="AD157" i="2" s="1"/>
  <c r="AJ157" i="2"/>
  <c r="AK157" i="2"/>
  <c r="AL157" i="2"/>
  <c r="A158" i="2"/>
  <c r="B158" i="2"/>
  <c r="C158" i="2"/>
  <c r="D158" i="2"/>
  <c r="E158" i="2"/>
  <c r="F158" i="2"/>
  <c r="G158" i="2"/>
  <c r="I158" i="2"/>
  <c r="H158" i="2" s="1"/>
  <c r="J158" i="2"/>
  <c r="K158" i="2"/>
  <c r="L158" i="2"/>
  <c r="N158" i="2"/>
  <c r="M158" i="2" s="1"/>
  <c r="O158" i="2"/>
  <c r="P158" i="2"/>
  <c r="Q158" i="2"/>
  <c r="T158" i="2"/>
  <c r="U158" i="2"/>
  <c r="V158" i="2"/>
  <c r="W158" i="2"/>
  <c r="AB158" i="2"/>
  <c r="AJ158" i="2"/>
  <c r="AK158" i="2"/>
  <c r="AL158" i="2"/>
  <c r="A159" i="2"/>
  <c r="B159" i="2"/>
  <c r="C159" i="2"/>
  <c r="D159" i="2"/>
  <c r="E159" i="2"/>
  <c r="F159" i="2"/>
  <c r="G159" i="2"/>
  <c r="I159" i="2"/>
  <c r="H159" i="2" s="1"/>
  <c r="J159" i="2"/>
  <c r="K159" i="2"/>
  <c r="L159" i="2"/>
  <c r="N159" i="2"/>
  <c r="M159" i="2" s="1"/>
  <c r="O159" i="2"/>
  <c r="P159" i="2"/>
  <c r="Q159" i="2"/>
  <c r="T159" i="2"/>
  <c r="U159" i="2"/>
  <c r="V159" i="2"/>
  <c r="W159" i="2"/>
  <c r="AB159" i="2"/>
  <c r="AD159" i="2" s="1"/>
  <c r="AJ159" i="2"/>
  <c r="AK159" i="2"/>
  <c r="AL159" i="2"/>
  <c r="A160" i="2"/>
  <c r="B160" i="2"/>
  <c r="C160" i="2"/>
  <c r="D160" i="2"/>
  <c r="E160" i="2"/>
  <c r="F160" i="2"/>
  <c r="G160" i="2"/>
  <c r="I160" i="2"/>
  <c r="H160" i="2" s="1"/>
  <c r="J160" i="2"/>
  <c r="K160" i="2"/>
  <c r="L160" i="2"/>
  <c r="N160" i="2"/>
  <c r="M160" i="2" s="1"/>
  <c r="O160" i="2"/>
  <c r="P160" i="2"/>
  <c r="Q160" i="2"/>
  <c r="T160" i="2"/>
  <c r="U160" i="2"/>
  <c r="V160" i="2"/>
  <c r="W160" i="2"/>
  <c r="AB160" i="2"/>
  <c r="AJ160" i="2"/>
  <c r="AK160" i="2"/>
  <c r="AL160" i="2"/>
  <c r="A161" i="2"/>
  <c r="B161" i="2"/>
  <c r="C161" i="2"/>
  <c r="D161" i="2"/>
  <c r="E161" i="2"/>
  <c r="F161" i="2"/>
  <c r="G161" i="2"/>
  <c r="I161" i="2"/>
  <c r="H161" i="2" s="1"/>
  <c r="J161" i="2"/>
  <c r="K161" i="2"/>
  <c r="L161" i="2"/>
  <c r="N161" i="2"/>
  <c r="M161" i="2" s="1"/>
  <c r="O161" i="2"/>
  <c r="P161" i="2"/>
  <c r="Q161" i="2"/>
  <c r="T161" i="2"/>
  <c r="U161" i="2"/>
  <c r="V161" i="2"/>
  <c r="W161" i="2"/>
  <c r="AB161" i="2"/>
  <c r="AJ161" i="2"/>
  <c r="AK161" i="2"/>
  <c r="AL161" i="2"/>
  <c r="A162" i="2"/>
  <c r="B162" i="2"/>
  <c r="C162" i="2"/>
  <c r="D162" i="2"/>
  <c r="E162" i="2"/>
  <c r="F162" i="2"/>
  <c r="G162" i="2"/>
  <c r="I162" i="2"/>
  <c r="H162" i="2" s="1"/>
  <c r="J162" i="2"/>
  <c r="K162" i="2"/>
  <c r="L162" i="2"/>
  <c r="N162" i="2"/>
  <c r="M162" i="2" s="1"/>
  <c r="O162" i="2"/>
  <c r="P162" i="2"/>
  <c r="Q162" i="2"/>
  <c r="T162" i="2"/>
  <c r="U162" i="2"/>
  <c r="V162" i="2"/>
  <c r="W162" i="2"/>
  <c r="AB162" i="2"/>
  <c r="AJ162" i="2"/>
  <c r="AK162" i="2"/>
  <c r="AL162" i="2"/>
  <c r="A163" i="2"/>
  <c r="B163" i="2"/>
  <c r="C163" i="2"/>
  <c r="D163" i="2"/>
  <c r="E163" i="2"/>
  <c r="F163" i="2"/>
  <c r="G163" i="2"/>
  <c r="I163" i="2"/>
  <c r="H163" i="2" s="1"/>
  <c r="J163" i="2"/>
  <c r="K163" i="2"/>
  <c r="L163" i="2"/>
  <c r="M163" i="2"/>
  <c r="N163" i="2"/>
  <c r="O163" i="2"/>
  <c r="P163" i="2"/>
  <c r="Q163" i="2"/>
  <c r="T163" i="2"/>
  <c r="U163" i="2"/>
  <c r="V163" i="2"/>
  <c r="W163" i="2"/>
  <c r="AB163" i="2"/>
  <c r="AF163" i="2" s="1"/>
  <c r="AJ163" i="2"/>
  <c r="AK163" i="2"/>
  <c r="AL163" i="2"/>
  <c r="A164" i="2"/>
  <c r="B164" i="2"/>
  <c r="C164" i="2"/>
  <c r="D164" i="2"/>
  <c r="E164" i="2"/>
  <c r="F164" i="2"/>
  <c r="G164" i="2"/>
  <c r="I164" i="2"/>
  <c r="H164" i="2" s="1"/>
  <c r="J164" i="2"/>
  <c r="K164" i="2"/>
  <c r="L164" i="2"/>
  <c r="N164" i="2"/>
  <c r="M164" i="2" s="1"/>
  <c r="O164" i="2"/>
  <c r="P164" i="2"/>
  <c r="Q164" i="2"/>
  <c r="T164" i="2"/>
  <c r="U164" i="2"/>
  <c r="V164" i="2"/>
  <c r="W164" i="2"/>
  <c r="AB164" i="2"/>
  <c r="AD164" i="2" s="1"/>
  <c r="AJ164" i="2"/>
  <c r="AK164" i="2"/>
  <c r="AL164" i="2"/>
  <c r="A165" i="2"/>
  <c r="B165" i="2"/>
  <c r="C165" i="2"/>
  <c r="D165" i="2"/>
  <c r="E165" i="2"/>
  <c r="F165" i="2"/>
  <c r="G165" i="2"/>
  <c r="I165" i="2"/>
  <c r="H165" i="2" s="1"/>
  <c r="J165" i="2"/>
  <c r="K165" i="2"/>
  <c r="L165" i="2"/>
  <c r="N165" i="2"/>
  <c r="M165" i="2" s="1"/>
  <c r="O165" i="2"/>
  <c r="P165" i="2"/>
  <c r="Q165" i="2"/>
  <c r="T165" i="2"/>
  <c r="U165" i="2"/>
  <c r="V165" i="2"/>
  <c r="W165" i="2"/>
  <c r="AB165" i="2"/>
  <c r="AJ165" i="2"/>
  <c r="AK165" i="2"/>
  <c r="AL165" i="2"/>
  <c r="A166" i="2"/>
  <c r="B166" i="2"/>
  <c r="C166" i="2"/>
  <c r="D166" i="2"/>
  <c r="E166" i="2"/>
  <c r="F166" i="2"/>
  <c r="G166" i="2"/>
  <c r="I166" i="2"/>
  <c r="H166" i="2" s="1"/>
  <c r="J166" i="2"/>
  <c r="K166" i="2"/>
  <c r="L166" i="2"/>
  <c r="N166" i="2"/>
  <c r="M166" i="2" s="1"/>
  <c r="O166" i="2"/>
  <c r="P166" i="2"/>
  <c r="Q166" i="2"/>
  <c r="T166" i="2"/>
  <c r="U166" i="2"/>
  <c r="V166" i="2"/>
  <c r="W166" i="2"/>
  <c r="AB166" i="2"/>
  <c r="AJ166" i="2"/>
  <c r="AK166" i="2"/>
  <c r="AL166" i="2"/>
  <c r="A167" i="2"/>
  <c r="B167" i="2"/>
  <c r="C167" i="2"/>
  <c r="D167" i="2"/>
  <c r="E167" i="2"/>
  <c r="F167" i="2"/>
  <c r="G167" i="2"/>
  <c r="I167" i="2"/>
  <c r="H167" i="2" s="1"/>
  <c r="J167" i="2"/>
  <c r="K167" i="2"/>
  <c r="L167" i="2"/>
  <c r="N167" i="2"/>
  <c r="M167" i="2" s="1"/>
  <c r="O167" i="2"/>
  <c r="P167" i="2"/>
  <c r="Q167" i="2"/>
  <c r="T167" i="2"/>
  <c r="U167" i="2"/>
  <c r="V167" i="2"/>
  <c r="W167" i="2"/>
  <c r="AB167" i="2"/>
  <c r="AJ167" i="2"/>
  <c r="AK167" i="2"/>
  <c r="AL167" i="2"/>
  <c r="A168" i="2"/>
  <c r="B168" i="2"/>
  <c r="C168" i="2"/>
  <c r="D168" i="2"/>
  <c r="E168" i="2"/>
  <c r="F168" i="2"/>
  <c r="G168" i="2"/>
  <c r="I168" i="2"/>
  <c r="H168" i="2" s="1"/>
  <c r="J168" i="2"/>
  <c r="K168" i="2"/>
  <c r="L168" i="2"/>
  <c r="N168" i="2"/>
  <c r="M168" i="2" s="1"/>
  <c r="O168" i="2"/>
  <c r="P168" i="2"/>
  <c r="Q168" i="2"/>
  <c r="T168" i="2"/>
  <c r="U168" i="2"/>
  <c r="V168" i="2"/>
  <c r="W168" i="2"/>
  <c r="AB168" i="2"/>
  <c r="AJ168" i="2"/>
  <c r="AK168" i="2"/>
  <c r="AL168" i="2"/>
  <c r="A169" i="2"/>
  <c r="B169" i="2"/>
  <c r="C169" i="2"/>
  <c r="D169" i="2"/>
  <c r="E169" i="2"/>
  <c r="F169" i="2"/>
  <c r="G169" i="2"/>
  <c r="I169" i="2"/>
  <c r="H169" i="2" s="1"/>
  <c r="J169" i="2"/>
  <c r="K169" i="2"/>
  <c r="L169" i="2"/>
  <c r="N169" i="2"/>
  <c r="M169" i="2" s="1"/>
  <c r="O169" i="2"/>
  <c r="P169" i="2"/>
  <c r="Q169" i="2"/>
  <c r="T169" i="2"/>
  <c r="U169" i="2"/>
  <c r="V169" i="2"/>
  <c r="W169" i="2"/>
  <c r="AB169" i="2"/>
  <c r="AJ169" i="2"/>
  <c r="AK169" i="2"/>
  <c r="AL169" i="2"/>
  <c r="A170" i="2"/>
  <c r="B170" i="2"/>
  <c r="C170" i="2"/>
  <c r="D170" i="2"/>
  <c r="E170" i="2"/>
  <c r="F170" i="2"/>
  <c r="G170" i="2"/>
  <c r="I170" i="2"/>
  <c r="H170" i="2" s="1"/>
  <c r="J170" i="2"/>
  <c r="K170" i="2"/>
  <c r="L170" i="2"/>
  <c r="N170" i="2"/>
  <c r="M170" i="2" s="1"/>
  <c r="O170" i="2"/>
  <c r="P170" i="2"/>
  <c r="Q170" i="2"/>
  <c r="T170" i="2"/>
  <c r="U170" i="2"/>
  <c r="V170" i="2"/>
  <c r="W170" i="2"/>
  <c r="AB170" i="2"/>
  <c r="AJ170" i="2"/>
  <c r="AK170" i="2"/>
  <c r="AL170" i="2"/>
  <c r="A171" i="2"/>
  <c r="B171" i="2"/>
  <c r="C171" i="2"/>
  <c r="D171" i="2"/>
  <c r="E171" i="2"/>
  <c r="F171" i="2"/>
  <c r="G171" i="2"/>
  <c r="I171" i="2"/>
  <c r="H171" i="2" s="1"/>
  <c r="J171" i="2"/>
  <c r="K171" i="2"/>
  <c r="L171" i="2"/>
  <c r="N171" i="2"/>
  <c r="M171" i="2" s="1"/>
  <c r="O171" i="2"/>
  <c r="P171" i="2"/>
  <c r="Q171" i="2"/>
  <c r="T171" i="2"/>
  <c r="U171" i="2"/>
  <c r="V171" i="2"/>
  <c r="W171" i="2"/>
  <c r="AB171" i="2"/>
  <c r="AF171" i="2" s="1"/>
  <c r="AJ171" i="2"/>
  <c r="AK171" i="2"/>
  <c r="AL171" i="2"/>
  <c r="A172" i="2"/>
  <c r="B172" i="2"/>
  <c r="C172" i="2"/>
  <c r="D172" i="2"/>
  <c r="E172" i="2"/>
  <c r="F172" i="2"/>
  <c r="G172" i="2"/>
  <c r="I172" i="2"/>
  <c r="H172" i="2" s="1"/>
  <c r="J172" i="2"/>
  <c r="K172" i="2"/>
  <c r="L172" i="2"/>
  <c r="N172" i="2"/>
  <c r="M172" i="2" s="1"/>
  <c r="O172" i="2"/>
  <c r="P172" i="2"/>
  <c r="Q172" i="2"/>
  <c r="T172" i="2"/>
  <c r="U172" i="2"/>
  <c r="V172" i="2"/>
  <c r="W172" i="2"/>
  <c r="AB172" i="2"/>
  <c r="AJ172" i="2"/>
  <c r="AK172" i="2"/>
  <c r="AL172" i="2"/>
  <c r="A173" i="2"/>
  <c r="B173" i="2"/>
  <c r="C173" i="2"/>
  <c r="D173" i="2"/>
  <c r="E173" i="2"/>
  <c r="F173" i="2"/>
  <c r="G173" i="2"/>
  <c r="I173" i="2"/>
  <c r="H173" i="2" s="1"/>
  <c r="J173" i="2"/>
  <c r="K173" i="2"/>
  <c r="L173" i="2"/>
  <c r="N173" i="2"/>
  <c r="M173" i="2" s="1"/>
  <c r="O173" i="2"/>
  <c r="P173" i="2"/>
  <c r="Q173" i="2"/>
  <c r="T173" i="2"/>
  <c r="U173" i="2"/>
  <c r="V173" i="2"/>
  <c r="W173" i="2"/>
  <c r="AB173" i="2"/>
  <c r="AJ173" i="2"/>
  <c r="AK173" i="2"/>
  <c r="AL173" i="2"/>
  <c r="A174" i="2"/>
  <c r="B174" i="2"/>
  <c r="C174" i="2"/>
  <c r="D174" i="2"/>
  <c r="E174" i="2"/>
  <c r="F174" i="2"/>
  <c r="G174" i="2"/>
  <c r="I174" i="2"/>
  <c r="H174" i="2" s="1"/>
  <c r="J174" i="2"/>
  <c r="K174" i="2"/>
  <c r="L174" i="2"/>
  <c r="N174" i="2"/>
  <c r="M174" i="2" s="1"/>
  <c r="O174" i="2"/>
  <c r="P174" i="2"/>
  <c r="Q174" i="2"/>
  <c r="T174" i="2"/>
  <c r="U174" i="2"/>
  <c r="V174" i="2"/>
  <c r="W174" i="2"/>
  <c r="AB174" i="2"/>
  <c r="AD174" i="2" s="1"/>
  <c r="AJ174" i="2"/>
  <c r="AK174" i="2"/>
  <c r="AL174" i="2"/>
  <c r="A175" i="2"/>
  <c r="B175" i="2"/>
  <c r="C175" i="2"/>
  <c r="D175" i="2"/>
  <c r="E175" i="2"/>
  <c r="F175" i="2"/>
  <c r="G175" i="2"/>
  <c r="I175" i="2"/>
  <c r="H175" i="2" s="1"/>
  <c r="J175" i="2"/>
  <c r="K175" i="2"/>
  <c r="L175" i="2"/>
  <c r="N175" i="2"/>
  <c r="M175" i="2" s="1"/>
  <c r="O175" i="2"/>
  <c r="P175" i="2"/>
  <c r="Q175" i="2"/>
  <c r="T175" i="2"/>
  <c r="U175" i="2"/>
  <c r="V175" i="2"/>
  <c r="W175" i="2"/>
  <c r="AB175" i="2"/>
  <c r="AF175" i="2" s="1"/>
  <c r="AJ175" i="2"/>
  <c r="AK175" i="2"/>
  <c r="AL175" i="2"/>
  <c r="A176" i="2"/>
  <c r="B176" i="2"/>
  <c r="C176" i="2"/>
  <c r="D176" i="2"/>
  <c r="E176" i="2"/>
  <c r="F176" i="2"/>
  <c r="G176" i="2"/>
  <c r="I176" i="2"/>
  <c r="H176" i="2" s="1"/>
  <c r="J176" i="2"/>
  <c r="K176" i="2"/>
  <c r="L176" i="2"/>
  <c r="N176" i="2"/>
  <c r="M176" i="2" s="1"/>
  <c r="O176" i="2"/>
  <c r="P176" i="2"/>
  <c r="Q176" i="2"/>
  <c r="T176" i="2"/>
  <c r="U176" i="2"/>
  <c r="V176" i="2"/>
  <c r="W176" i="2"/>
  <c r="AB176" i="2"/>
  <c r="AD176" i="2" s="1"/>
  <c r="AJ176" i="2"/>
  <c r="AK176" i="2"/>
  <c r="AL176" i="2"/>
  <c r="A177" i="2"/>
  <c r="B177" i="2"/>
  <c r="C177" i="2"/>
  <c r="D177" i="2"/>
  <c r="E177" i="2"/>
  <c r="F177" i="2"/>
  <c r="G177" i="2"/>
  <c r="I177" i="2"/>
  <c r="H177" i="2" s="1"/>
  <c r="J177" i="2"/>
  <c r="K177" i="2"/>
  <c r="L177" i="2"/>
  <c r="N177" i="2"/>
  <c r="M177" i="2" s="1"/>
  <c r="O177" i="2"/>
  <c r="P177" i="2"/>
  <c r="Q177" i="2"/>
  <c r="T177" i="2"/>
  <c r="U177" i="2"/>
  <c r="V177" i="2"/>
  <c r="W177" i="2"/>
  <c r="AB177" i="2"/>
  <c r="AJ177" i="2"/>
  <c r="AK177" i="2"/>
  <c r="AL177" i="2"/>
  <c r="A178" i="2"/>
  <c r="B178" i="2"/>
  <c r="C178" i="2"/>
  <c r="D178" i="2"/>
  <c r="E178" i="2"/>
  <c r="F178" i="2"/>
  <c r="G178" i="2"/>
  <c r="I178" i="2"/>
  <c r="H178" i="2" s="1"/>
  <c r="J178" i="2"/>
  <c r="K178" i="2"/>
  <c r="L178" i="2"/>
  <c r="N178" i="2"/>
  <c r="M178" i="2" s="1"/>
  <c r="O178" i="2"/>
  <c r="P178" i="2"/>
  <c r="Q178" i="2"/>
  <c r="T178" i="2"/>
  <c r="U178" i="2"/>
  <c r="V178" i="2"/>
  <c r="W178" i="2"/>
  <c r="AB178" i="2"/>
  <c r="AJ178" i="2"/>
  <c r="AK178" i="2"/>
  <c r="AL178" i="2"/>
  <c r="A179" i="2"/>
  <c r="B179" i="2"/>
  <c r="C179" i="2"/>
  <c r="D179" i="2"/>
  <c r="E179" i="2"/>
  <c r="F179" i="2"/>
  <c r="G179" i="2"/>
  <c r="I179" i="2"/>
  <c r="H179" i="2" s="1"/>
  <c r="J179" i="2"/>
  <c r="K179" i="2"/>
  <c r="L179" i="2"/>
  <c r="N179" i="2"/>
  <c r="M179" i="2" s="1"/>
  <c r="O179" i="2"/>
  <c r="P179" i="2"/>
  <c r="Q179" i="2"/>
  <c r="T179" i="2"/>
  <c r="U179" i="2"/>
  <c r="V179" i="2"/>
  <c r="W179" i="2"/>
  <c r="AB179" i="2"/>
  <c r="AF179" i="2" s="1"/>
  <c r="AJ179" i="2"/>
  <c r="AK179" i="2"/>
  <c r="AL179" i="2"/>
  <c r="A180" i="2"/>
  <c r="B180" i="2"/>
  <c r="C180" i="2"/>
  <c r="D180" i="2"/>
  <c r="E180" i="2"/>
  <c r="F180" i="2"/>
  <c r="G180" i="2"/>
  <c r="I180" i="2"/>
  <c r="H180" i="2" s="1"/>
  <c r="J180" i="2"/>
  <c r="K180" i="2"/>
  <c r="L180" i="2"/>
  <c r="N180" i="2"/>
  <c r="M180" i="2" s="1"/>
  <c r="O180" i="2"/>
  <c r="P180" i="2"/>
  <c r="Q180" i="2"/>
  <c r="T180" i="2"/>
  <c r="U180" i="2"/>
  <c r="V180" i="2"/>
  <c r="W180" i="2"/>
  <c r="AB180" i="2"/>
  <c r="AJ180" i="2"/>
  <c r="AK180" i="2"/>
  <c r="AL180" i="2"/>
  <c r="A181" i="2"/>
  <c r="B181" i="2"/>
  <c r="C181" i="2"/>
  <c r="D181" i="2"/>
  <c r="E181" i="2"/>
  <c r="F181" i="2"/>
  <c r="G181" i="2"/>
  <c r="I181" i="2"/>
  <c r="H181" i="2" s="1"/>
  <c r="J181" i="2"/>
  <c r="K181" i="2"/>
  <c r="L181" i="2"/>
  <c r="N181" i="2"/>
  <c r="M181" i="2" s="1"/>
  <c r="O181" i="2"/>
  <c r="P181" i="2"/>
  <c r="Q181" i="2"/>
  <c r="T181" i="2"/>
  <c r="U181" i="2"/>
  <c r="V181" i="2"/>
  <c r="W181" i="2"/>
  <c r="AB181" i="2"/>
  <c r="AJ181" i="2"/>
  <c r="AK181" i="2"/>
  <c r="AL181" i="2"/>
  <c r="A182" i="2"/>
  <c r="B182" i="2"/>
  <c r="C182" i="2"/>
  <c r="D182" i="2"/>
  <c r="E182" i="2"/>
  <c r="F182" i="2"/>
  <c r="G182" i="2"/>
  <c r="I182" i="2"/>
  <c r="H182" i="2" s="1"/>
  <c r="J182" i="2"/>
  <c r="K182" i="2"/>
  <c r="L182" i="2"/>
  <c r="N182" i="2"/>
  <c r="M182" i="2" s="1"/>
  <c r="O182" i="2"/>
  <c r="P182" i="2"/>
  <c r="Q182" i="2"/>
  <c r="T182" i="2"/>
  <c r="U182" i="2"/>
  <c r="V182" i="2"/>
  <c r="W182" i="2"/>
  <c r="AB182" i="2"/>
  <c r="AF182" i="2" s="1"/>
  <c r="AH182" i="2"/>
  <c r="AJ182" i="2"/>
  <c r="AK182" i="2"/>
  <c r="AL182" i="2"/>
  <c r="A183" i="2"/>
  <c r="B183" i="2"/>
  <c r="C183" i="2"/>
  <c r="D183" i="2"/>
  <c r="E183" i="2"/>
  <c r="F183" i="2"/>
  <c r="G183" i="2"/>
  <c r="I183" i="2"/>
  <c r="H183" i="2" s="1"/>
  <c r="J183" i="2"/>
  <c r="K183" i="2"/>
  <c r="L183" i="2"/>
  <c r="N183" i="2"/>
  <c r="M183" i="2" s="1"/>
  <c r="O183" i="2"/>
  <c r="P183" i="2"/>
  <c r="Q183" i="2"/>
  <c r="T183" i="2"/>
  <c r="U183" i="2"/>
  <c r="V183" i="2"/>
  <c r="W183" i="2"/>
  <c r="AB183" i="2"/>
  <c r="AF183" i="2" s="1"/>
  <c r="AJ183" i="2"/>
  <c r="AK183" i="2"/>
  <c r="AL183" i="2"/>
  <c r="A184" i="2"/>
  <c r="B184" i="2"/>
  <c r="C184" i="2"/>
  <c r="D184" i="2"/>
  <c r="E184" i="2"/>
  <c r="F184" i="2"/>
  <c r="G184" i="2"/>
  <c r="I184" i="2"/>
  <c r="H184" i="2" s="1"/>
  <c r="J184" i="2"/>
  <c r="K184" i="2"/>
  <c r="L184" i="2"/>
  <c r="N184" i="2"/>
  <c r="M184" i="2" s="1"/>
  <c r="O184" i="2"/>
  <c r="P184" i="2"/>
  <c r="Q184" i="2"/>
  <c r="T184" i="2"/>
  <c r="U184" i="2"/>
  <c r="V184" i="2"/>
  <c r="W184" i="2"/>
  <c r="AB184" i="2"/>
  <c r="AD184" i="2" s="1"/>
  <c r="AJ184" i="2"/>
  <c r="AK184" i="2"/>
  <c r="AL184" i="2"/>
  <c r="A185" i="2"/>
  <c r="B185" i="2"/>
  <c r="C185" i="2"/>
  <c r="D185" i="2"/>
  <c r="E185" i="2"/>
  <c r="F185" i="2"/>
  <c r="G185" i="2"/>
  <c r="I185" i="2"/>
  <c r="H185" i="2" s="1"/>
  <c r="J185" i="2"/>
  <c r="K185" i="2"/>
  <c r="L185" i="2"/>
  <c r="N185" i="2"/>
  <c r="M185" i="2" s="1"/>
  <c r="O185" i="2"/>
  <c r="P185" i="2"/>
  <c r="Q185" i="2"/>
  <c r="T185" i="2"/>
  <c r="U185" i="2"/>
  <c r="V185" i="2"/>
  <c r="W185" i="2"/>
  <c r="AB185" i="2"/>
  <c r="AJ185" i="2"/>
  <c r="AK185" i="2"/>
  <c r="AL185" i="2"/>
  <c r="A186" i="2"/>
  <c r="B186" i="2"/>
  <c r="C186" i="2"/>
  <c r="D186" i="2"/>
  <c r="E186" i="2"/>
  <c r="F186" i="2"/>
  <c r="G186" i="2"/>
  <c r="I186" i="2"/>
  <c r="H186" i="2" s="1"/>
  <c r="J186" i="2"/>
  <c r="K186" i="2"/>
  <c r="L186" i="2"/>
  <c r="N186" i="2"/>
  <c r="M186" i="2" s="1"/>
  <c r="O186" i="2"/>
  <c r="P186" i="2"/>
  <c r="Q186" i="2"/>
  <c r="T186" i="2"/>
  <c r="U186" i="2"/>
  <c r="V186" i="2"/>
  <c r="W186" i="2"/>
  <c r="AB186" i="2"/>
  <c r="AJ186" i="2"/>
  <c r="AK186" i="2"/>
  <c r="AL186" i="2"/>
  <c r="A187" i="2"/>
  <c r="B187" i="2"/>
  <c r="C187" i="2"/>
  <c r="D187" i="2"/>
  <c r="E187" i="2"/>
  <c r="F187" i="2"/>
  <c r="G187" i="2"/>
  <c r="I187" i="2"/>
  <c r="H187" i="2" s="1"/>
  <c r="J187" i="2"/>
  <c r="K187" i="2"/>
  <c r="L187" i="2"/>
  <c r="N187" i="2"/>
  <c r="M187" i="2" s="1"/>
  <c r="O187" i="2"/>
  <c r="P187" i="2"/>
  <c r="Q187" i="2"/>
  <c r="T187" i="2"/>
  <c r="U187" i="2"/>
  <c r="V187" i="2"/>
  <c r="W187" i="2"/>
  <c r="AB187" i="2"/>
  <c r="AF187" i="2" s="1"/>
  <c r="AJ187" i="2"/>
  <c r="AK187" i="2"/>
  <c r="AL187" i="2"/>
  <c r="A188" i="2"/>
  <c r="B188" i="2"/>
  <c r="C188" i="2"/>
  <c r="D188" i="2"/>
  <c r="E188" i="2"/>
  <c r="F188" i="2"/>
  <c r="G188" i="2"/>
  <c r="I188" i="2"/>
  <c r="H188" i="2" s="1"/>
  <c r="J188" i="2"/>
  <c r="K188" i="2"/>
  <c r="L188" i="2"/>
  <c r="N188" i="2"/>
  <c r="M188" i="2" s="1"/>
  <c r="O188" i="2"/>
  <c r="P188" i="2"/>
  <c r="Q188" i="2"/>
  <c r="T188" i="2"/>
  <c r="U188" i="2"/>
  <c r="V188" i="2"/>
  <c r="W188" i="2"/>
  <c r="AB188" i="2"/>
  <c r="AJ188" i="2"/>
  <c r="AK188" i="2"/>
  <c r="AL188" i="2"/>
  <c r="A189" i="2"/>
  <c r="B189" i="2"/>
  <c r="C189" i="2"/>
  <c r="D189" i="2"/>
  <c r="E189" i="2"/>
  <c r="F189" i="2"/>
  <c r="G189" i="2"/>
  <c r="I189" i="2"/>
  <c r="H189" i="2" s="1"/>
  <c r="J189" i="2"/>
  <c r="K189" i="2"/>
  <c r="L189" i="2"/>
  <c r="N189" i="2"/>
  <c r="M189" i="2" s="1"/>
  <c r="O189" i="2"/>
  <c r="P189" i="2"/>
  <c r="Q189" i="2"/>
  <c r="T189" i="2"/>
  <c r="U189" i="2"/>
  <c r="V189" i="2"/>
  <c r="W189" i="2"/>
  <c r="AB189" i="2"/>
  <c r="AJ189" i="2"/>
  <c r="AK189" i="2"/>
  <c r="AL189" i="2"/>
  <c r="A190" i="2"/>
  <c r="B190" i="2"/>
  <c r="C190" i="2"/>
  <c r="D190" i="2"/>
  <c r="E190" i="2"/>
  <c r="F190" i="2"/>
  <c r="G190" i="2"/>
  <c r="I190" i="2"/>
  <c r="H190" i="2" s="1"/>
  <c r="J190" i="2"/>
  <c r="K190" i="2"/>
  <c r="L190" i="2"/>
  <c r="N190" i="2"/>
  <c r="M190" i="2" s="1"/>
  <c r="O190" i="2"/>
  <c r="P190" i="2"/>
  <c r="Q190" i="2"/>
  <c r="T190" i="2"/>
  <c r="U190" i="2"/>
  <c r="V190" i="2"/>
  <c r="W190" i="2"/>
  <c r="AB190" i="2"/>
  <c r="AD190" i="2" s="1"/>
  <c r="AJ190" i="2"/>
  <c r="AK190" i="2"/>
  <c r="AL190" i="2"/>
  <c r="A191" i="2"/>
  <c r="B191" i="2"/>
  <c r="C191" i="2"/>
  <c r="D191" i="2"/>
  <c r="E191" i="2"/>
  <c r="F191" i="2"/>
  <c r="G191" i="2"/>
  <c r="I191" i="2"/>
  <c r="H191" i="2" s="1"/>
  <c r="J191" i="2"/>
  <c r="K191" i="2"/>
  <c r="L191" i="2"/>
  <c r="N191" i="2"/>
  <c r="M191" i="2" s="1"/>
  <c r="O191" i="2"/>
  <c r="P191" i="2"/>
  <c r="Q191" i="2"/>
  <c r="T191" i="2"/>
  <c r="U191" i="2"/>
  <c r="V191" i="2"/>
  <c r="W191" i="2"/>
  <c r="AB191" i="2"/>
  <c r="AF191" i="2" s="1"/>
  <c r="AJ191" i="2"/>
  <c r="AK191" i="2"/>
  <c r="AL191" i="2"/>
  <c r="A192" i="2"/>
  <c r="B192" i="2"/>
  <c r="C192" i="2"/>
  <c r="D192" i="2"/>
  <c r="E192" i="2"/>
  <c r="F192" i="2"/>
  <c r="G192" i="2"/>
  <c r="I192" i="2"/>
  <c r="H192" i="2" s="1"/>
  <c r="J192" i="2"/>
  <c r="K192" i="2"/>
  <c r="L192" i="2"/>
  <c r="N192" i="2"/>
  <c r="M192" i="2" s="1"/>
  <c r="O192" i="2"/>
  <c r="P192" i="2"/>
  <c r="Q192" i="2"/>
  <c r="T192" i="2"/>
  <c r="U192" i="2"/>
  <c r="V192" i="2"/>
  <c r="W192" i="2"/>
  <c r="AB192" i="2"/>
  <c r="AD192" i="2" s="1"/>
  <c r="AJ192" i="2"/>
  <c r="AK192" i="2"/>
  <c r="AL192" i="2"/>
  <c r="A193" i="2"/>
  <c r="B193" i="2"/>
  <c r="C193" i="2"/>
  <c r="D193" i="2"/>
  <c r="E193" i="2"/>
  <c r="F193" i="2"/>
  <c r="G193" i="2"/>
  <c r="I193" i="2"/>
  <c r="H193" i="2" s="1"/>
  <c r="J193" i="2"/>
  <c r="K193" i="2"/>
  <c r="L193" i="2"/>
  <c r="N193" i="2"/>
  <c r="M193" i="2" s="1"/>
  <c r="O193" i="2"/>
  <c r="P193" i="2"/>
  <c r="Q193" i="2"/>
  <c r="T193" i="2"/>
  <c r="U193" i="2"/>
  <c r="V193" i="2"/>
  <c r="W193" i="2"/>
  <c r="AB193" i="2"/>
  <c r="AJ193" i="2"/>
  <c r="AK193" i="2"/>
  <c r="AL193" i="2"/>
  <c r="A194" i="2"/>
  <c r="B194" i="2"/>
  <c r="C194" i="2"/>
  <c r="D194" i="2"/>
  <c r="E194" i="2"/>
  <c r="F194" i="2"/>
  <c r="G194" i="2"/>
  <c r="I194" i="2"/>
  <c r="H194" i="2" s="1"/>
  <c r="J194" i="2"/>
  <c r="K194" i="2"/>
  <c r="L194" i="2"/>
  <c r="N194" i="2"/>
  <c r="M194" i="2" s="1"/>
  <c r="O194" i="2"/>
  <c r="P194" i="2"/>
  <c r="Q194" i="2"/>
  <c r="T194" i="2"/>
  <c r="U194" i="2"/>
  <c r="V194" i="2"/>
  <c r="W194" i="2"/>
  <c r="AB194" i="2"/>
  <c r="AJ194" i="2"/>
  <c r="AK194" i="2"/>
  <c r="AL194" i="2"/>
  <c r="A195" i="2"/>
  <c r="B195" i="2"/>
  <c r="C195" i="2"/>
  <c r="D195" i="2"/>
  <c r="E195" i="2"/>
  <c r="F195" i="2"/>
  <c r="G195" i="2"/>
  <c r="I195" i="2"/>
  <c r="H195" i="2" s="1"/>
  <c r="J195" i="2"/>
  <c r="K195" i="2"/>
  <c r="L195" i="2"/>
  <c r="N195" i="2"/>
  <c r="M195" i="2" s="1"/>
  <c r="O195" i="2"/>
  <c r="P195" i="2"/>
  <c r="Q195" i="2"/>
  <c r="T195" i="2"/>
  <c r="U195" i="2"/>
  <c r="V195" i="2"/>
  <c r="W195" i="2"/>
  <c r="AB195" i="2"/>
  <c r="AF195" i="2" s="1"/>
  <c r="AJ195" i="2"/>
  <c r="AK195" i="2"/>
  <c r="AL195" i="2"/>
  <c r="A196" i="2"/>
  <c r="B196" i="2"/>
  <c r="C196" i="2"/>
  <c r="D196" i="2"/>
  <c r="E196" i="2"/>
  <c r="F196" i="2"/>
  <c r="G196" i="2"/>
  <c r="I196" i="2"/>
  <c r="H196" i="2" s="1"/>
  <c r="J196" i="2"/>
  <c r="K196" i="2"/>
  <c r="L196" i="2"/>
  <c r="N196" i="2"/>
  <c r="M196" i="2" s="1"/>
  <c r="O196" i="2"/>
  <c r="P196" i="2"/>
  <c r="Q196" i="2"/>
  <c r="T196" i="2"/>
  <c r="U196" i="2"/>
  <c r="V196" i="2"/>
  <c r="W196" i="2"/>
  <c r="AB196" i="2"/>
  <c r="AJ196" i="2"/>
  <c r="AK196" i="2"/>
  <c r="AL196" i="2"/>
  <c r="A197" i="2"/>
  <c r="B197" i="2"/>
  <c r="C197" i="2"/>
  <c r="D197" i="2"/>
  <c r="E197" i="2"/>
  <c r="F197" i="2"/>
  <c r="G197" i="2"/>
  <c r="I197" i="2"/>
  <c r="H197" i="2" s="1"/>
  <c r="J197" i="2"/>
  <c r="K197" i="2"/>
  <c r="L197" i="2"/>
  <c r="N197" i="2"/>
  <c r="M197" i="2" s="1"/>
  <c r="O197" i="2"/>
  <c r="P197" i="2"/>
  <c r="Q197" i="2"/>
  <c r="T197" i="2"/>
  <c r="U197" i="2"/>
  <c r="V197" i="2"/>
  <c r="W197" i="2"/>
  <c r="AB197" i="2"/>
  <c r="AJ197" i="2"/>
  <c r="AK197" i="2"/>
  <c r="AL197" i="2"/>
  <c r="A198" i="2"/>
  <c r="B198" i="2"/>
  <c r="C198" i="2"/>
  <c r="D198" i="2"/>
  <c r="E198" i="2"/>
  <c r="F198" i="2"/>
  <c r="G198" i="2"/>
  <c r="I198" i="2"/>
  <c r="H198" i="2" s="1"/>
  <c r="J198" i="2"/>
  <c r="K198" i="2"/>
  <c r="L198" i="2"/>
  <c r="N198" i="2"/>
  <c r="M198" i="2" s="1"/>
  <c r="O198" i="2"/>
  <c r="P198" i="2"/>
  <c r="Q198" i="2"/>
  <c r="T198" i="2"/>
  <c r="U198" i="2"/>
  <c r="V198" i="2"/>
  <c r="W198" i="2"/>
  <c r="AB198" i="2"/>
  <c r="AF198" i="2" s="1"/>
  <c r="AJ198" i="2"/>
  <c r="AK198" i="2"/>
  <c r="AL198" i="2"/>
  <c r="A199" i="2"/>
  <c r="B199" i="2"/>
  <c r="C199" i="2"/>
  <c r="D199" i="2"/>
  <c r="E199" i="2"/>
  <c r="F199" i="2"/>
  <c r="G199" i="2"/>
  <c r="I199" i="2"/>
  <c r="H199" i="2" s="1"/>
  <c r="J199" i="2"/>
  <c r="K199" i="2"/>
  <c r="L199" i="2"/>
  <c r="N199" i="2"/>
  <c r="M199" i="2" s="1"/>
  <c r="O199" i="2"/>
  <c r="P199" i="2"/>
  <c r="Q199" i="2"/>
  <c r="T199" i="2"/>
  <c r="U199" i="2"/>
  <c r="V199" i="2"/>
  <c r="W199" i="2"/>
  <c r="AB199" i="2"/>
  <c r="AD199" i="2" s="1"/>
  <c r="AJ199" i="2"/>
  <c r="AK199" i="2"/>
  <c r="AL199" i="2"/>
  <c r="A200" i="2"/>
  <c r="B200" i="2"/>
  <c r="C200" i="2"/>
  <c r="D200" i="2"/>
  <c r="E200" i="2"/>
  <c r="F200" i="2"/>
  <c r="G200" i="2"/>
  <c r="I200" i="2"/>
  <c r="H200" i="2" s="1"/>
  <c r="J200" i="2"/>
  <c r="K200" i="2"/>
  <c r="L200" i="2"/>
  <c r="N200" i="2"/>
  <c r="M200" i="2" s="1"/>
  <c r="O200" i="2"/>
  <c r="P200" i="2"/>
  <c r="Q200" i="2"/>
  <c r="T200" i="2"/>
  <c r="U200" i="2"/>
  <c r="V200" i="2"/>
  <c r="W200" i="2"/>
  <c r="AB200" i="2"/>
  <c r="AF200" i="2" s="1"/>
  <c r="AJ200" i="2"/>
  <c r="AK200" i="2"/>
  <c r="AL200" i="2"/>
  <c r="A201" i="2"/>
  <c r="B201" i="2"/>
  <c r="C201" i="2"/>
  <c r="D201" i="2"/>
  <c r="E201" i="2"/>
  <c r="F201" i="2"/>
  <c r="G201" i="2"/>
  <c r="I201" i="2"/>
  <c r="H201" i="2" s="1"/>
  <c r="J201" i="2"/>
  <c r="K201" i="2"/>
  <c r="L201" i="2"/>
  <c r="N201" i="2"/>
  <c r="M201" i="2" s="1"/>
  <c r="O201" i="2"/>
  <c r="P201" i="2"/>
  <c r="Q201" i="2"/>
  <c r="T201" i="2"/>
  <c r="U201" i="2"/>
  <c r="V201" i="2"/>
  <c r="W201" i="2"/>
  <c r="AB201" i="2"/>
  <c r="AF201" i="2" s="1"/>
  <c r="AJ201" i="2"/>
  <c r="AK201" i="2"/>
  <c r="AL201" i="2"/>
  <c r="A202" i="2"/>
  <c r="B202" i="2"/>
  <c r="C202" i="2"/>
  <c r="D202" i="2"/>
  <c r="E202" i="2"/>
  <c r="F202" i="2"/>
  <c r="G202" i="2"/>
  <c r="I202" i="2"/>
  <c r="H202" i="2" s="1"/>
  <c r="J202" i="2"/>
  <c r="K202" i="2"/>
  <c r="L202" i="2"/>
  <c r="N202" i="2"/>
  <c r="M202" i="2" s="1"/>
  <c r="O202" i="2"/>
  <c r="P202" i="2"/>
  <c r="Q202" i="2"/>
  <c r="T202" i="2"/>
  <c r="U202" i="2"/>
  <c r="V202" i="2"/>
  <c r="W202" i="2"/>
  <c r="AB202" i="2"/>
  <c r="AH202" i="2" s="1"/>
  <c r="AJ202" i="2"/>
  <c r="AK202" i="2"/>
  <c r="AL202" i="2"/>
  <c r="A203" i="2"/>
  <c r="B203" i="2"/>
  <c r="C203" i="2"/>
  <c r="D203" i="2"/>
  <c r="E203" i="2"/>
  <c r="F203" i="2"/>
  <c r="G203" i="2"/>
  <c r="I203" i="2"/>
  <c r="H203" i="2" s="1"/>
  <c r="J203" i="2"/>
  <c r="K203" i="2"/>
  <c r="L203" i="2"/>
  <c r="N203" i="2"/>
  <c r="M203" i="2" s="1"/>
  <c r="O203" i="2"/>
  <c r="P203" i="2"/>
  <c r="Q203" i="2"/>
  <c r="T203" i="2"/>
  <c r="U203" i="2"/>
  <c r="V203" i="2"/>
  <c r="W203" i="2"/>
  <c r="AB203" i="2"/>
  <c r="AF203" i="2" s="1"/>
  <c r="AJ203" i="2"/>
  <c r="AK203" i="2"/>
  <c r="AL203" i="2"/>
  <c r="A204" i="2"/>
  <c r="B204" i="2"/>
  <c r="C204" i="2"/>
  <c r="D204" i="2"/>
  <c r="E204" i="2"/>
  <c r="F204" i="2"/>
  <c r="G204" i="2"/>
  <c r="I204" i="2"/>
  <c r="H204" i="2" s="1"/>
  <c r="J204" i="2"/>
  <c r="K204" i="2"/>
  <c r="L204" i="2"/>
  <c r="N204" i="2"/>
  <c r="M204" i="2" s="1"/>
  <c r="O204" i="2"/>
  <c r="P204" i="2"/>
  <c r="Q204" i="2"/>
  <c r="T204" i="2"/>
  <c r="U204" i="2"/>
  <c r="V204" i="2"/>
  <c r="W204" i="2"/>
  <c r="AB204" i="2"/>
  <c r="AH204" i="2" s="1"/>
  <c r="AJ204" i="2"/>
  <c r="AK204" i="2"/>
  <c r="AL204" i="2"/>
  <c r="A205" i="2"/>
  <c r="B205" i="2"/>
  <c r="C205" i="2"/>
  <c r="D205" i="2"/>
  <c r="E205" i="2"/>
  <c r="F205" i="2"/>
  <c r="G205" i="2"/>
  <c r="I205" i="2"/>
  <c r="H205" i="2" s="1"/>
  <c r="J205" i="2"/>
  <c r="K205" i="2"/>
  <c r="L205" i="2"/>
  <c r="N205" i="2"/>
  <c r="M205" i="2" s="1"/>
  <c r="O205" i="2"/>
  <c r="P205" i="2"/>
  <c r="Q205" i="2"/>
  <c r="T205" i="2"/>
  <c r="U205" i="2"/>
  <c r="V205" i="2"/>
  <c r="W205" i="2"/>
  <c r="AB205" i="2"/>
  <c r="AJ205" i="2"/>
  <c r="AK205" i="2"/>
  <c r="AL205" i="2"/>
  <c r="A206" i="2"/>
  <c r="B206" i="2"/>
  <c r="C206" i="2"/>
  <c r="D206" i="2"/>
  <c r="E206" i="2"/>
  <c r="F206" i="2"/>
  <c r="G206" i="2"/>
  <c r="I206" i="2"/>
  <c r="H206" i="2" s="1"/>
  <c r="J206" i="2"/>
  <c r="K206" i="2"/>
  <c r="L206" i="2"/>
  <c r="N206" i="2"/>
  <c r="M206" i="2" s="1"/>
  <c r="O206" i="2"/>
  <c r="P206" i="2"/>
  <c r="Q206" i="2"/>
  <c r="T206" i="2"/>
  <c r="U206" i="2"/>
  <c r="V206" i="2"/>
  <c r="W206" i="2"/>
  <c r="AB206" i="2"/>
  <c r="AJ206" i="2"/>
  <c r="AK206" i="2"/>
  <c r="AL206" i="2"/>
  <c r="A207" i="2"/>
  <c r="B207" i="2"/>
  <c r="C207" i="2"/>
  <c r="D207" i="2"/>
  <c r="E207" i="2"/>
  <c r="F207" i="2"/>
  <c r="G207" i="2"/>
  <c r="I207" i="2"/>
  <c r="H207" i="2" s="1"/>
  <c r="J207" i="2"/>
  <c r="K207" i="2"/>
  <c r="L207" i="2"/>
  <c r="N207" i="2"/>
  <c r="M207" i="2" s="1"/>
  <c r="O207" i="2"/>
  <c r="P207" i="2"/>
  <c r="Q207" i="2"/>
  <c r="T207" i="2"/>
  <c r="U207" i="2"/>
  <c r="V207" i="2"/>
  <c r="W207" i="2"/>
  <c r="AB207" i="2"/>
  <c r="AF207" i="2" s="1"/>
  <c r="AJ207" i="2"/>
  <c r="AK207" i="2"/>
  <c r="AL207" i="2"/>
  <c r="A208" i="2"/>
  <c r="B208" i="2"/>
  <c r="C208" i="2"/>
  <c r="D208" i="2"/>
  <c r="E208" i="2"/>
  <c r="F208" i="2"/>
  <c r="G208" i="2"/>
  <c r="I208" i="2"/>
  <c r="H208" i="2" s="1"/>
  <c r="J208" i="2"/>
  <c r="K208" i="2"/>
  <c r="L208" i="2"/>
  <c r="N208" i="2"/>
  <c r="M208" i="2" s="1"/>
  <c r="O208" i="2"/>
  <c r="P208" i="2"/>
  <c r="Q208" i="2"/>
  <c r="T208" i="2"/>
  <c r="U208" i="2"/>
  <c r="V208" i="2"/>
  <c r="W208" i="2"/>
  <c r="AB208" i="2"/>
  <c r="AF208" i="2" s="1"/>
  <c r="AD208" i="2"/>
  <c r="AJ208" i="2"/>
  <c r="AK208" i="2"/>
  <c r="AL208" i="2"/>
  <c r="A209" i="2"/>
  <c r="B209" i="2"/>
  <c r="C209" i="2"/>
  <c r="D209" i="2"/>
  <c r="E209" i="2"/>
  <c r="F209" i="2"/>
  <c r="G209" i="2"/>
  <c r="I209" i="2"/>
  <c r="H209" i="2" s="1"/>
  <c r="J209" i="2"/>
  <c r="K209" i="2"/>
  <c r="L209" i="2"/>
  <c r="N209" i="2"/>
  <c r="M209" i="2" s="1"/>
  <c r="O209" i="2"/>
  <c r="P209" i="2"/>
  <c r="Q209" i="2"/>
  <c r="T209" i="2"/>
  <c r="U209" i="2"/>
  <c r="V209" i="2"/>
  <c r="W209" i="2"/>
  <c r="AB209" i="2"/>
  <c r="AF209" i="2" s="1"/>
  <c r="AJ209" i="2"/>
  <c r="AK209" i="2"/>
  <c r="AL209" i="2"/>
  <c r="A210" i="2"/>
  <c r="B210" i="2"/>
  <c r="C210" i="2"/>
  <c r="D210" i="2"/>
  <c r="E210" i="2"/>
  <c r="F210" i="2"/>
  <c r="G210" i="2"/>
  <c r="I210" i="2"/>
  <c r="H210" i="2" s="1"/>
  <c r="J210" i="2"/>
  <c r="K210" i="2"/>
  <c r="L210" i="2"/>
  <c r="N210" i="2"/>
  <c r="M210" i="2" s="1"/>
  <c r="O210" i="2"/>
  <c r="P210" i="2"/>
  <c r="Q210" i="2"/>
  <c r="T210" i="2"/>
  <c r="U210" i="2"/>
  <c r="V210" i="2"/>
  <c r="W210" i="2"/>
  <c r="AB210" i="2"/>
  <c r="AH210" i="2" s="1"/>
  <c r="AJ210" i="2"/>
  <c r="AK210" i="2"/>
  <c r="AL210" i="2"/>
  <c r="A211" i="2"/>
  <c r="B211" i="2"/>
  <c r="C211" i="2"/>
  <c r="D211" i="2"/>
  <c r="E211" i="2"/>
  <c r="F211" i="2"/>
  <c r="G211" i="2"/>
  <c r="I211" i="2"/>
  <c r="H211" i="2" s="1"/>
  <c r="J211" i="2"/>
  <c r="K211" i="2"/>
  <c r="L211" i="2"/>
  <c r="N211" i="2"/>
  <c r="M211" i="2" s="1"/>
  <c r="O211" i="2"/>
  <c r="P211" i="2"/>
  <c r="Q211" i="2"/>
  <c r="T211" i="2"/>
  <c r="U211" i="2"/>
  <c r="V211" i="2"/>
  <c r="W211" i="2"/>
  <c r="AB211" i="2"/>
  <c r="AH211" i="2" s="1"/>
  <c r="AJ211" i="2"/>
  <c r="AK211" i="2"/>
  <c r="AL211" i="2"/>
  <c r="A212" i="2"/>
  <c r="B212" i="2"/>
  <c r="C212" i="2"/>
  <c r="D212" i="2"/>
  <c r="E212" i="2"/>
  <c r="F212" i="2"/>
  <c r="G212" i="2"/>
  <c r="I212" i="2"/>
  <c r="H212" i="2" s="1"/>
  <c r="J212" i="2"/>
  <c r="K212" i="2"/>
  <c r="L212" i="2"/>
  <c r="N212" i="2"/>
  <c r="M212" i="2" s="1"/>
  <c r="O212" i="2"/>
  <c r="P212" i="2"/>
  <c r="Q212" i="2"/>
  <c r="T212" i="2"/>
  <c r="U212" i="2"/>
  <c r="V212" i="2"/>
  <c r="W212" i="2"/>
  <c r="AB212" i="2"/>
  <c r="AJ212" i="2"/>
  <c r="AK212" i="2"/>
  <c r="AL212" i="2"/>
  <c r="A213" i="2"/>
  <c r="B213" i="2"/>
  <c r="C213" i="2"/>
  <c r="D213" i="2"/>
  <c r="E213" i="2"/>
  <c r="F213" i="2"/>
  <c r="G213" i="2"/>
  <c r="I213" i="2"/>
  <c r="H213" i="2" s="1"/>
  <c r="J213" i="2"/>
  <c r="K213" i="2"/>
  <c r="L213" i="2"/>
  <c r="N213" i="2"/>
  <c r="M213" i="2" s="1"/>
  <c r="O213" i="2"/>
  <c r="P213" i="2"/>
  <c r="Q213" i="2"/>
  <c r="T213" i="2"/>
  <c r="U213" i="2"/>
  <c r="V213" i="2"/>
  <c r="W213" i="2"/>
  <c r="AB213" i="2"/>
  <c r="AJ213" i="2"/>
  <c r="AK213" i="2"/>
  <c r="AL213" i="2"/>
  <c r="A214" i="2"/>
  <c r="B214" i="2"/>
  <c r="C214" i="2"/>
  <c r="D214" i="2"/>
  <c r="E214" i="2"/>
  <c r="F214" i="2"/>
  <c r="G214" i="2"/>
  <c r="I214" i="2"/>
  <c r="H214" i="2" s="1"/>
  <c r="J214" i="2"/>
  <c r="K214" i="2"/>
  <c r="L214" i="2"/>
  <c r="N214" i="2"/>
  <c r="M214" i="2" s="1"/>
  <c r="O214" i="2"/>
  <c r="P214" i="2"/>
  <c r="Q214" i="2"/>
  <c r="T214" i="2"/>
  <c r="U214" i="2"/>
  <c r="V214" i="2"/>
  <c r="W214" i="2"/>
  <c r="AB214" i="2"/>
  <c r="AJ214" i="2"/>
  <c r="AK214" i="2"/>
  <c r="AL214" i="2"/>
  <c r="A215" i="2"/>
  <c r="B215" i="2"/>
  <c r="C215" i="2"/>
  <c r="D215" i="2"/>
  <c r="E215" i="2"/>
  <c r="F215" i="2"/>
  <c r="G215" i="2"/>
  <c r="I215" i="2"/>
  <c r="H215" i="2" s="1"/>
  <c r="J215" i="2"/>
  <c r="K215" i="2"/>
  <c r="L215" i="2"/>
  <c r="N215" i="2"/>
  <c r="M215" i="2" s="1"/>
  <c r="O215" i="2"/>
  <c r="P215" i="2"/>
  <c r="Q215" i="2"/>
  <c r="T215" i="2"/>
  <c r="U215" i="2"/>
  <c r="V215" i="2"/>
  <c r="W215" i="2"/>
  <c r="AB215" i="2"/>
  <c r="AF215" i="2" s="1"/>
  <c r="AJ215" i="2"/>
  <c r="AK215" i="2"/>
  <c r="AL215" i="2"/>
  <c r="A216" i="2"/>
  <c r="B216" i="2"/>
  <c r="C216" i="2"/>
  <c r="D216" i="2"/>
  <c r="E216" i="2"/>
  <c r="F216" i="2"/>
  <c r="G216" i="2"/>
  <c r="I216" i="2"/>
  <c r="H216" i="2" s="1"/>
  <c r="J216" i="2"/>
  <c r="K216" i="2"/>
  <c r="L216" i="2"/>
  <c r="N216" i="2"/>
  <c r="M216" i="2" s="1"/>
  <c r="O216" i="2"/>
  <c r="P216" i="2"/>
  <c r="Q216" i="2"/>
  <c r="T216" i="2"/>
  <c r="U216" i="2"/>
  <c r="V216" i="2"/>
  <c r="W216" i="2"/>
  <c r="AB216" i="2"/>
  <c r="AF216" i="2" s="1"/>
  <c r="AJ216" i="2"/>
  <c r="AK216" i="2"/>
  <c r="AL216" i="2"/>
  <c r="A217" i="2"/>
  <c r="B217" i="2"/>
  <c r="C217" i="2"/>
  <c r="D217" i="2"/>
  <c r="E217" i="2"/>
  <c r="F217" i="2"/>
  <c r="G217" i="2"/>
  <c r="I217" i="2"/>
  <c r="H217" i="2" s="1"/>
  <c r="J217" i="2"/>
  <c r="K217" i="2"/>
  <c r="L217" i="2"/>
  <c r="N217" i="2"/>
  <c r="M217" i="2" s="1"/>
  <c r="O217" i="2"/>
  <c r="P217" i="2"/>
  <c r="Q217" i="2"/>
  <c r="T217" i="2"/>
  <c r="U217" i="2"/>
  <c r="V217" i="2"/>
  <c r="W217" i="2"/>
  <c r="AB217" i="2"/>
  <c r="AF217" i="2" s="1"/>
  <c r="AJ217" i="2"/>
  <c r="AK217" i="2"/>
  <c r="AL217" i="2"/>
  <c r="A218" i="2"/>
  <c r="B218" i="2"/>
  <c r="C218" i="2"/>
  <c r="D218" i="2"/>
  <c r="E218" i="2"/>
  <c r="F218" i="2"/>
  <c r="G218" i="2"/>
  <c r="I218" i="2"/>
  <c r="H218" i="2" s="1"/>
  <c r="J218" i="2"/>
  <c r="K218" i="2"/>
  <c r="L218" i="2"/>
  <c r="N218" i="2"/>
  <c r="M218" i="2" s="1"/>
  <c r="O218" i="2"/>
  <c r="P218" i="2"/>
  <c r="Q218" i="2"/>
  <c r="T218" i="2"/>
  <c r="U218" i="2"/>
  <c r="V218" i="2"/>
  <c r="W218" i="2"/>
  <c r="AB218" i="2"/>
  <c r="AF218" i="2" s="1"/>
  <c r="AJ218" i="2"/>
  <c r="AK218" i="2"/>
  <c r="AL218" i="2"/>
  <c r="A219" i="2"/>
  <c r="B219" i="2"/>
  <c r="C219" i="2"/>
  <c r="D219" i="2"/>
  <c r="E219" i="2"/>
  <c r="F219" i="2"/>
  <c r="G219" i="2"/>
  <c r="I219" i="2"/>
  <c r="H219" i="2" s="1"/>
  <c r="J219" i="2"/>
  <c r="K219" i="2"/>
  <c r="L219" i="2"/>
  <c r="N219" i="2"/>
  <c r="M219" i="2" s="1"/>
  <c r="O219" i="2"/>
  <c r="P219" i="2"/>
  <c r="Q219" i="2"/>
  <c r="T219" i="2"/>
  <c r="U219" i="2"/>
  <c r="V219" i="2"/>
  <c r="W219" i="2"/>
  <c r="AB219" i="2"/>
  <c r="AJ219" i="2"/>
  <c r="AK219" i="2"/>
  <c r="AL219" i="2"/>
  <c r="A220" i="2"/>
  <c r="B220" i="2"/>
  <c r="C220" i="2"/>
  <c r="D220" i="2"/>
  <c r="E220" i="2"/>
  <c r="F220" i="2"/>
  <c r="G220" i="2"/>
  <c r="I220" i="2"/>
  <c r="H220" i="2" s="1"/>
  <c r="J220" i="2"/>
  <c r="K220" i="2"/>
  <c r="L220" i="2"/>
  <c r="N220" i="2"/>
  <c r="M220" i="2" s="1"/>
  <c r="O220" i="2"/>
  <c r="P220" i="2"/>
  <c r="Q220" i="2"/>
  <c r="T220" i="2"/>
  <c r="U220" i="2"/>
  <c r="V220" i="2"/>
  <c r="W220" i="2"/>
  <c r="AB220" i="2"/>
  <c r="AJ220" i="2"/>
  <c r="AK220" i="2"/>
  <c r="AL220" i="2"/>
  <c r="A221" i="2"/>
  <c r="B221" i="2"/>
  <c r="C221" i="2"/>
  <c r="D221" i="2"/>
  <c r="E221" i="2"/>
  <c r="F221" i="2"/>
  <c r="G221" i="2"/>
  <c r="I221" i="2"/>
  <c r="H221" i="2" s="1"/>
  <c r="J221" i="2"/>
  <c r="K221" i="2"/>
  <c r="L221" i="2"/>
  <c r="N221" i="2"/>
  <c r="M221" i="2" s="1"/>
  <c r="O221" i="2"/>
  <c r="P221" i="2"/>
  <c r="Q221" i="2"/>
  <c r="T221" i="2"/>
  <c r="U221" i="2"/>
  <c r="V221" i="2"/>
  <c r="W221" i="2"/>
  <c r="AB221" i="2"/>
  <c r="AD221" i="2" s="1"/>
  <c r="AJ221" i="2"/>
  <c r="AK221" i="2"/>
  <c r="AL221" i="2"/>
  <c r="A222" i="2"/>
  <c r="B222" i="2"/>
  <c r="C222" i="2"/>
  <c r="D222" i="2"/>
  <c r="E222" i="2"/>
  <c r="F222" i="2"/>
  <c r="G222" i="2"/>
  <c r="I222" i="2"/>
  <c r="H222" i="2" s="1"/>
  <c r="J222" i="2"/>
  <c r="K222" i="2"/>
  <c r="L222" i="2"/>
  <c r="N222" i="2"/>
  <c r="M222" i="2" s="1"/>
  <c r="O222" i="2"/>
  <c r="P222" i="2"/>
  <c r="Q222" i="2"/>
  <c r="T222" i="2"/>
  <c r="U222" i="2"/>
  <c r="V222" i="2"/>
  <c r="W222" i="2"/>
  <c r="AB222" i="2"/>
  <c r="AF222" i="2" s="1"/>
  <c r="AJ222" i="2"/>
  <c r="AK222" i="2"/>
  <c r="AL222" i="2"/>
  <c r="A223" i="2"/>
  <c r="B223" i="2"/>
  <c r="C223" i="2"/>
  <c r="D223" i="2"/>
  <c r="E223" i="2"/>
  <c r="F223" i="2"/>
  <c r="G223" i="2"/>
  <c r="I223" i="2"/>
  <c r="H223" i="2" s="1"/>
  <c r="J223" i="2"/>
  <c r="K223" i="2"/>
  <c r="L223" i="2"/>
  <c r="N223" i="2"/>
  <c r="M223" i="2" s="1"/>
  <c r="O223" i="2"/>
  <c r="P223" i="2"/>
  <c r="Q223" i="2"/>
  <c r="T223" i="2"/>
  <c r="U223" i="2"/>
  <c r="V223" i="2"/>
  <c r="W223" i="2"/>
  <c r="AB223" i="2"/>
  <c r="AJ223" i="2"/>
  <c r="AK223" i="2"/>
  <c r="AL223" i="2"/>
  <c r="A224" i="2"/>
  <c r="B224" i="2"/>
  <c r="C224" i="2"/>
  <c r="D224" i="2"/>
  <c r="E224" i="2"/>
  <c r="F224" i="2"/>
  <c r="G224" i="2"/>
  <c r="I224" i="2"/>
  <c r="H224" i="2" s="1"/>
  <c r="J224" i="2"/>
  <c r="K224" i="2"/>
  <c r="L224" i="2"/>
  <c r="N224" i="2"/>
  <c r="M224" i="2" s="1"/>
  <c r="O224" i="2"/>
  <c r="P224" i="2"/>
  <c r="Q224" i="2"/>
  <c r="T224" i="2"/>
  <c r="U224" i="2"/>
  <c r="V224" i="2"/>
  <c r="W224" i="2"/>
  <c r="AB224" i="2"/>
  <c r="AJ224" i="2"/>
  <c r="AK224" i="2"/>
  <c r="AL224" i="2"/>
  <c r="A225" i="2"/>
  <c r="B225" i="2"/>
  <c r="C225" i="2"/>
  <c r="D225" i="2"/>
  <c r="E225" i="2"/>
  <c r="F225" i="2"/>
  <c r="G225" i="2"/>
  <c r="I225" i="2"/>
  <c r="H225" i="2" s="1"/>
  <c r="J225" i="2"/>
  <c r="K225" i="2"/>
  <c r="L225" i="2"/>
  <c r="N225" i="2"/>
  <c r="M225" i="2" s="1"/>
  <c r="O225" i="2"/>
  <c r="P225" i="2"/>
  <c r="Q225" i="2"/>
  <c r="T225" i="2"/>
  <c r="U225" i="2"/>
  <c r="V225" i="2"/>
  <c r="W225" i="2"/>
  <c r="AB225" i="2"/>
  <c r="AF225" i="2" s="1"/>
  <c r="AJ225" i="2"/>
  <c r="AK225" i="2"/>
  <c r="AL225" i="2"/>
  <c r="A226" i="2"/>
  <c r="B226" i="2"/>
  <c r="C226" i="2"/>
  <c r="D226" i="2"/>
  <c r="E226" i="2"/>
  <c r="F226" i="2"/>
  <c r="G226" i="2"/>
  <c r="I226" i="2"/>
  <c r="H226" i="2" s="1"/>
  <c r="J226" i="2"/>
  <c r="K226" i="2"/>
  <c r="L226" i="2"/>
  <c r="N226" i="2"/>
  <c r="M226" i="2" s="1"/>
  <c r="O226" i="2"/>
  <c r="P226" i="2"/>
  <c r="Q226" i="2"/>
  <c r="T226" i="2"/>
  <c r="U226" i="2"/>
  <c r="V226" i="2"/>
  <c r="W226" i="2"/>
  <c r="AB226" i="2"/>
  <c r="AJ226" i="2"/>
  <c r="AK226" i="2"/>
  <c r="AL226" i="2"/>
  <c r="A227" i="2"/>
  <c r="B227" i="2"/>
  <c r="C227" i="2"/>
  <c r="D227" i="2"/>
  <c r="E227" i="2"/>
  <c r="F227" i="2"/>
  <c r="G227" i="2"/>
  <c r="I227" i="2"/>
  <c r="H227" i="2" s="1"/>
  <c r="J227" i="2"/>
  <c r="K227" i="2"/>
  <c r="L227" i="2"/>
  <c r="N227" i="2"/>
  <c r="M227" i="2" s="1"/>
  <c r="O227" i="2"/>
  <c r="P227" i="2"/>
  <c r="Q227" i="2"/>
  <c r="T227" i="2"/>
  <c r="U227" i="2"/>
  <c r="V227" i="2"/>
  <c r="W227" i="2"/>
  <c r="AB227" i="2"/>
  <c r="AJ227" i="2"/>
  <c r="AK227" i="2"/>
  <c r="AL227" i="2"/>
  <c r="A228" i="2"/>
  <c r="B228" i="2"/>
  <c r="C228" i="2"/>
  <c r="D228" i="2"/>
  <c r="E228" i="2"/>
  <c r="F228" i="2"/>
  <c r="G228" i="2"/>
  <c r="I228" i="2"/>
  <c r="H228" i="2" s="1"/>
  <c r="J228" i="2"/>
  <c r="K228" i="2"/>
  <c r="L228" i="2"/>
  <c r="N228" i="2"/>
  <c r="M228" i="2" s="1"/>
  <c r="O228" i="2"/>
  <c r="P228" i="2"/>
  <c r="Q228" i="2"/>
  <c r="T228" i="2"/>
  <c r="U228" i="2"/>
  <c r="V228" i="2"/>
  <c r="W228" i="2"/>
  <c r="AB228" i="2"/>
  <c r="AF228" i="2" s="1"/>
  <c r="AJ228" i="2"/>
  <c r="AK228" i="2"/>
  <c r="AL228" i="2"/>
  <c r="A229" i="2"/>
  <c r="B229" i="2"/>
  <c r="C229" i="2"/>
  <c r="D229" i="2"/>
  <c r="E229" i="2"/>
  <c r="F229" i="2"/>
  <c r="G229" i="2"/>
  <c r="I229" i="2"/>
  <c r="H229" i="2" s="1"/>
  <c r="J229" i="2"/>
  <c r="K229" i="2"/>
  <c r="L229" i="2"/>
  <c r="N229" i="2"/>
  <c r="M229" i="2" s="1"/>
  <c r="O229" i="2"/>
  <c r="P229" i="2"/>
  <c r="Q229" i="2"/>
  <c r="T229" i="2"/>
  <c r="U229" i="2"/>
  <c r="V229" i="2"/>
  <c r="W229" i="2"/>
  <c r="AB229" i="2"/>
  <c r="AJ229" i="2"/>
  <c r="AK229" i="2"/>
  <c r="AL229" i="2"/>
  <c r="A230" i="2"/>
  <c r="B230" i="2"/>
  <c r="C230" i="2"/>
  <c r="D230" i="2"/>
  <c r="E230" i="2"/>
  <c r="F230" i="2"/>
  <c r="G230" i="2"/>
  <c r="I230" i="2"/>
  <c r="H230" i="2" s="1"/>
  <c r="J230" i="2"/>
  <c r="K230" i="2"/>
  <c r="L230" i="2"/>
  <c r="N230" i="2"/>
  <c r="M230" i="2" s="1"/>
  <c r="O230" i="2"/>
  <c r="P230" i="2"/>
  <c r="Q230" i="2"/>
  <c r="T230" i="2"/>
  <c r="U230" i="2"/>
  <c r="V230" i="2"/>
  <c r="W230" i="2"/>
  <c r="AB230" i="2"/>
  <c r="AF230" i="2" s="1"/>
  <c r="AJ230" i="2"/>
  <c r="AK230" i="2"/>
  <c r="AL230" i="2"/>
  <c r="A231" i="2"/>
  <c r="B231" i="2"/>
  <c r="C231" i="2"/>
  <c r="D231" i="2"/>
  <c r="E231" i="2"/>
  <c r="F231" i="2"/>
  <c r="G231" i="2"/>
  <c r="I231" i="2"/>
  <c r="H231" i="2" s="1"/>
  <c r="J231" i="2"/>
  <c r="K231" i="2"/>
  <c r="L231" i="2"/>
  <c r="N231" i="2"/>
  <c r="M231" i="2" s="1"/>
  <c r="O231" i="2"/>
  <c r="P231" i="2"/>
  <c r="Q231" i="2"/>
  <c r="T231" i="2"/>
  <c r="U231" i="2"/>
  <c r="V231" i="2"/>
  <c r="W231" i="2"/>
  <c r="AB231" i="2"/>
  <c r="AJ231" i="2"/>
  <c r="AK231" i="2"/>
  <c r="AL231" i="2"/>
  <c r="A232" i="2"/>
  <c r="B232" i="2"/>
  <c r="C232" i="2"/>
  <c r="D232" i="2"/>
  <c r="E232" i="2"/>
  <c r="F232" i="2"/>
  <c r="G232" i="2"/>
  <c r="I232" i="2"/>
  <c r="H232" i="2" s="1"/>
  <c r="J232" i="2"/>
  <c r="K232" i="2"/>
  <c r="L232" i="2"/>
  <c r="N232" i="2"/>
  <c r="M232" i="2" s="1"/>
  <c r="O232" i="2"/>
  <c r="P232" i="2"/>
  <c r="Q232" i="2"/>
  <c r="T232" i="2"/>
  <c r="U232" i="2"/>
  <c r="V232" i="2"/>
  <c r="W232" i="2"/>
  <c r="AB232" i="2"/>
  <c r="AF232" i="2" s="1"/>
  <c r="AJ232" i="2"/>
  <c r="AK232" i="2"/>
  <c r="AL232" i="2"/>
  <c r="A233" i="2"/>
  <c r="B233" i="2"/>
  <c r="C233" i="2"/>
  <c r="D233" i="2"/>
  <c r="E233" i="2"/>
  <c r="F233" i="2"/>
  <c r="G233" i="2"/>
  <c r="I233" i="2"/>
  <c r="H233" i="2" s="1"/>
  <c r="J233" i="2"/>
  <c r="K233" i="2"/>
  <c r="L233" i="2"/>
  <c r="N233" i="2"/>
  <c r="M233" i="2" s="1"/>
  <c r="O233" i="2"/>
  <c r="P233" i="2"/>
  <c r="Q233" i="2"/>
  <c r="T233" i="2"/>
  <c r="U233" i="2"/>
  <c r="V233" i="2"/>
  <c r="W233" i="2"/>
  <c r="AB233" i="2"/>
  <c r="AJ233" i="2"/>
  <c r="AK233" i="2"/>
  <c r="AL233" i="2"/>
  <c r="A234" i="2"/>
  <c r="B234" i="2"/>
  <c r="C234" i="2"/>
  <c r="D234" i="2"/>
  <c r="E234" i="2"/>
  <c r="F234" i="2"/>
  <c r="G234" i="2"/>
  <c r="I234" i="2"/>
  <c r="H234" i="2" s="1"/>
  <c r="J234" i="2"/>
  <c r="K234" i="2"/>
  <c r="L234" i="2"/>
  <c r="N234" i="2"/>
  <c r="M234" i="2" s="1"/>
  <c r="O234" i="2"/>
  <c r="P234" i="2"/>
  <c r="Q234" i="2"/>
  <c r="T234" i="2"/>
  <c r="U234" i="2"/>
  <c r="V234" i="2"/>
  <c r="W234" i="2"/>
  <c r="AB234" i="2"/>
  <c r="AJ234" i="2"/>
  <c r="AK234" i="2"/>
  <c r="AL234" i="2"/>
  <c r="A235" i="2"/>
  <c r="B235" i="2"/>
  <c r="C235" i="2"/>
  <c r="D235" i="2"/>
  <c r="E235" i="2"/>
  <c r="F235" i="2"/>
  <c r="G235" i="2"/>
  <c r="I235" i="2"/>
  <c r="H235" i="2" s="1"/>
  <c r="J235" i="2"/>
  <c r="K235" i="2"/>
  <c r="L235" i="2"/>
  <c r="N235" i="2"/>
  <c r="M235" i="2" s="1"/>
  <c r="O235" i="2"/>
  <c r="P235" i="2"/>
  <c r="R235" i="2" s="1"/>
  <c r="Q235" i="2"/>
  <c r="T235" i="2"/>
  <c r="U235" i="2"/>
  <c r="V235" i="2"/>
  <c r="W235" i="2"/>
  <c r="AB235" i="2"/>
  <c r="AF235" i="2" s="1"/>
  <c r="AJ235" i="2"/>
  <c r="AK235" i="2"/>
  <c r="AL235" i="2"/>
  <c r="A236" i="2"/>
  <c r="B236" i="2"/>
  <c r="C236" i="2"/>
  <c r="D236" i="2"/>
  <c r="E236" i="2"/>
  <c r="F236" i="2"/>
  <c r="G236" i="2"/>
  <c r="I236" i="2"/>
  <c r="H236" i="2" s="1"/>
  <c r="J236" i="2"/>
  <c r="K236" i="2"/>
  <c r="L236" i="2"/>
  <c r="N236" i="2"/>
  <c r="M236" i="2" s="1"/>
  <c r="O236" i="2"/>
  <c r="P236" i="2"/>
  <c r="R236" i="2" s="1"/>
  <c r="Q236" i="2"/>
  <c r="T236" i="2"/>
  <c r="U236" i="2"/>
  <c r="V236" i="2"/>
  <c r="W236" i="2"/>
  <c r="AB236" i="2"/>
  <c r="AF236" i="2" s="1"/>
  <c r="AJ236" i="2"/>
  <c r="AK236" i="2"/>
  <c r="AL236" i="2"/>
  <c r="A237" i="2"/>
  <c r="B237" i="2"/>
  <c r="C237" i="2"/>
  <c r="D237" i="2"/>
  <c r="E237" i="2"/>
  <c r="F237" i="2"/>
  <c r="G237" i="2"/>
  <c r="I237" i="2"/>
  <c r="H237" i="2" s="1"/>
  <c r="J237" i="2"/>
  <c r="K237" i="2"/>
  <c r="L237" i="2"/>
  <c r="N237" i="2"/>
  <c r="M237" i="2" s="1"/>
  <c r="O237" i="2"/>
  <c r="P237" i="2"/>
  <c r="Q237" i="2"/>
  <c r="T237" i="2"/>
  <c r="U237" i="2"/>
  <c r="V237" i="2"/>
  <c r="W237" i="2"/>
  <c r="AB237" i="2"/>
  <c r="AF237" i="2" s="1"/>
  <c r="AJ237" i="2"/>
  <c r="AK237" i="2"/>
  <c r="AL237" i="2"/>
  <c r="A238" i="2"/>
  <c r="B238" i="2"/>
  <c r="C238" i="2"/>
  <c r="D238" i="2"/>
  <c r="E238" i="2"/>
  <c r="F238" i="2"/>
  <c r="G238" i="2"/>
  <c r="I238" i="2"/>
  <c r="H238" i="2" s="1"/>
  <c r="J238" i="2"/>
  <c r="K238" i="2"/>
  <c r="L238" i="2"/>
  <c r="N238" i="2"/>
  <c r="M238" i="2" s="1"/>
  <c r="O238" i="2"/>
  <c r="P238" i="2"/>
  <c r="Q238" i="2"/>
  <c r="T238" i="2"/>
  <c r="U238" i="2"/>
  <c r="V238" i="2"/>
  <c r="W238" i="2"/>
  <c r="AB238" i="2"/>
  <c r="AF238" i="2" s="1"/>
  <c r="AJ238" i="2"/>
  <c r="AK238" i="2"/>
  <c r="AL238" i="2"/>
  <c r="A239" i="2"/>
  <c r="B239" i="2"/>
  <c r="C239" i="2"/>
  <c r="D239" i="2"/>
  <c r="E239" i="2"/>
  <c r="F239" i="2"/>
  <c r="G239" i="2"/>
  <c r="I239" i="2"/>
  <c r="H239" i="2" s="1"/>
  <c r="J239" i="2"/>
  <c r="K239" i="2"/>
  <c r="L239" i="2"/>
  <c r="N239" i="2"/>
  <c r="M239" i="2" s="1"/>
  <c r="O239" i="2"/>
  <c r="P239" i="2"/>
  <c r="Q239" i="2"/>
  <c r="T239" i="2"/>
  <c r="U239" i="2"/>
  <c r="V239" i="2"/>
  <c r="W239" i="2"/>
  <c r="AB239" i="2"/>
  <c r="AF239" i="2" s="1"/>
  <c r="AJ239" i="2"/>
  <c r="AK239" i="2"/>
  <c r="AL239" i="2"/>
  <c r="A240" i="2"/>
  <c r="B240" i="2"/>
  <c r="C240" i="2"/>
  <c r="D240" i="2"/>
  <c r="E240" i="2"/>
  <c r="F240" i="2"/>
  <c r="G240" i="2"/>
  <c r="I240" i="2"/>
  <c r="H240" i="2" s="1"/>
  <c r="J240" i="2"/>
  <c r="K240" i="2"/>
  <c r="L240" i="2"/>
  <c r="N240" i="2"/>
  <c r="M240" i="2" s="1"/>
  <c r="O240" i="2"/>
  <c r="P240" i="2"/>
  <c r="Q240" i="2"/>
  <c r="T240" i="2"/>
  <c r="U240" i="2"/>
  <c r="V240" i="2"/>
  <c r="W240" i="2"/>
  <c r="AB240" i="2"/>
  <c r="AF240" i="2" s="1"/>
  <c r="AJ240" i="2"/>
  <c r="AK240" i="2"/>
  <c r="AL240" i="2"/>
  <c r="A241" i="2"/>
  <c r="B241" i="2"/>
  <c r="C241" i="2"/>
  <c r="D241" i="2"/>
  <c r="E241" i="2"/>
  <c r="F241" i="2"/>
  <c r="G241" i="2"/>
  <c r="I241" i="2"/>
  <c r="H241" i="2" s="1"/>
  <c r="J241" i="2"/>
  <c r="K241" i="2"/>
  <c r="L241" i="2"/>
  <c r="N241" i="2"/>
  <c r="M241" i="2" s="1"/>
  <c r="O241" i="2"/>
  <c r="P241" i="2"/>
  <c r="Q241" i="2"/>
  <c r="T241" i="2"/>
  <c r="U241" i="2"/>
  <c r="V241" i="2"/>
  <c r="W241" i="2"/>
  <c r="AB241" i="2"/>
  <c r="AF241" i="2" s="1"/>
  <c r="AJ241" i="2"/>
  <c r="AK241" i="2"/>
  <c r="AL241" i="2"/>
  <c r="A242" i="2"/>
  <c r="B242" i="2"/>
  <c r="C242" i="2"/>
  <c r="D242" i="2"/>
  <c r="E242" i="2"/>
  <c r="F242" i="2"/>
  <c r="G242" i="2"/>
  <c r="I242" i="2"/>
  <c r="H242" i="2" s="1"/>
  <c r="J242" i="2"/>
  <c r="K242" i="2"/>
  <c r="L242" i="2"/>
  <c r="N242" i="2"/>
  <c r="M242" i="2" s="1"/>
  <c r="O242" i="2"/>
  <c r="P242" i="2"/>
  <c r="Q242" i="2"/>
  <c r="T242" i="2"/>
  <c r="U242" i="2"/>
  <c r="V242" i="2"/>
  <c r="W242" i="2"/>
  <c r="AB242" i="2"/>
  <c r="AF242" i="2" s="1"/>
  <c r="AJ242" i="2"/>
  <c r="AK242" i="2"/>
  <c r="AL242" i="2"/>
  <c r="A243" i="2"/>
  <c r="B243" i="2"/>
  <c r="C243" i="2"/>
  <c r="D243" i="2"/>
  <c r="E243" i="2"/>
  <c r="F243" i="2"/>
  <c r="G243" i="2"/>
  <c r="I243" i="2"/>
  <c r="H243" i="2" s="1"/>
  <c r="J243" i="2"/>
  <c r="K243" i="2"/>
  <c r="L243" i="2"/>
  <c r="N243" i="2"/>
  <c r="M243" i="2" s="1"/>
  <c r="O243" i="2"/>
  <c r="P243" i="2"/>
  <c r="Q243" i="2"/>
  <c r="T243" i="2"/>
  <c r="U243" i="2"/>
  <c r="V243" i="2"/>
  <c r="W243" i="2"/>
  <c r="AB243" i="2"/>
  <c r="AF243" i="2" s="1"/>
  <c r="AJ243" i="2"/>
  <c r="AK243" i="2"/>
  <c r="AL243" i="2"/>
  <c r="A244" i="2"/>
  <c r="B244" i="2"/>
  <c r="C244" i="2"/>
  <c r="D244" i="2"/>
  <c r="E244" i="2"/>
  <c r="F244" i="2"/>
  <c r="G244" i="2"/>
  <c r="I244" i="2"/>
  <c r="H244" i="2" s="1"/>
  <c r="J244" i="2"/>
  <c r="K244" i="2"/>
  <c r="L244" i="2"/>
  <c r="N244" i="2"/>
  <c r="M244" i="2" s="1"/>
  <c r="O244" i="2"/>
  <c r="P244" i="2"/>
  <c r="Q244" i="2"/>
  <c r="T244" i="2"/>
  <c r="U244" i="2"/>
  <c r="V244" i="2"/>
  <c r="W244" i="2"/>
  <c r="AB244" i="2"/>
  <c r="AF244" i="2" s="1"/>
  <c r="AJ244" i="2"/>
  <c r="AK244" i="2"/>
  <c r="AL244" i="2"/>
  <c r="A245" i="2"/>
  <c r="B245" i="2"/>
  <c r="C245" i="2"/>
  <c r="D245" i="2"/>
  <c r="E245" i="2"/>
  <c r="F245" i="2"/>
  <c r="G245" i="2"/>
  <c r="I245" i="2"/>
  <c r="H245" i="2" s="1"/>
  <c r="J245" i="2"/>
  <c r="K245" i="2"/>
  <c r="L245" i="2"/>
  <c r="N245" i="2"/>
  <c r="M245" i="2" s="1"/>
  <c r="O245" i="2"/>
  <c r="P245" i="2"/>
  <c r="Q245" i="2"/>
  <c r="T245" i="2"/>
  <c r="U245" i="2"/>
  <c r="V245" i="2"/>
  <c r="W245" i="2"/>
  <c r="AB245" i="2"/>
  <c r="AF245" i="2" s="1"/>
  <c r="AJ245" i="2"/>
  <c r="AK245" i="2"/>
  <c r="AL245" i="2"/>
  <c r="A246" i="2"/>
  <c r="B246" i="2"/>
  <c r="C246" i="2"/>
  <c r="D246" i="2"/>
  <c r="E246" i="2"/>
  <c r="F246" i="2"/>
  <c r="G246" i="2"/>
  <c r="I246" i="2"/>
  <c r="H246" i="2" s="1"/>
  <c r="J246" i="2"/>
  <c r="K246" i="2"/>
  <c r="L246" i="2"/>
  <c r="N246" i="2"/>
  <c r="M246" i="2" s="1"/>
  <c r="O246" i="2"/>
  <c r="P246" i="2"/>
  <c r="Q246" i="2"/>
  <c r="T246" i="2"/>
  <c r="U246" i="2"/>
  <c r="V246" i="2"/>
  <c r="W246" i="2"/>
  <c r="AB246" i="2"/>
  <c r="AF246" i="2" s="1"/>
  <c r="AJ246" i="2"/>
  <c r="AK246" i="2"/>
  <c r="AL246" i="2"/>
  <c r="A247" i="2"/>
  <c r="B247" i="2"/>
  <c r="C247" i="2"/>
  <c r="D247" i="2"/>
  <c r="E247" i="2"/>
  <c r="F247" i="2"/>
  <c r="G247" i="2"/>
  <c r="I247" i="2"/>
  <c r="H247" i="2" s="1"/>
  <c r="J247" i="2"/>
  <c r="K247" i="2"/>
  <c r="R247" i="2" s="1"/>
  <c r="L247" i="2"/>
  <c r="N247" i="2"/>
  <c r="M247" i="2" s="1"/>
  <c r="O247" i="2"/>
  <c r="P247" i="2"/>
  <c r="Q247" i="2"/>
  <c r="T247" i="2"/>
  <c r="U247" i="2"/>
  <c r="V247" i="2"/>
  <c r="W247" i="2"/>
  <c r="AB247" i="2"/>
  <c r="AF247" i="2" s="1"/>
  <c r="AJ247" i="2"/>
  <c r="AK247" i="2"/>
  <c r="AL247" i="2"/>
  <c r="A248" i="2"/>
  <c r="B248" i="2"/>
  <c r="C248" i="2"/>
  <c r="D248" i="2"/>
  <c r="E248" i="2"/>
  <c r="F248" i="2"/>
  <c r="G248" i="2"/>
  <c r="I248" i="2"/>
  <c r="H248" i="2" s="1"/>
  <c r="J248" i="2"/>
  <c r="K248" i="2"/>
  <c r="R248" i="2" s="1"/>
  <c r="L248" i="2"/>
  <c r="N248" i="2"/>
  <c r="M248" i="2" s="1"/>
  <c r="O248" i="2"/>
  <c r="P248" i="2"/>
  <c r="Q248" i="2"/>
  <c r="T248" i="2"/>
  <c r="U248" i="2"/>
  <c r="V248" i="2"/>
  <c r="W248" i="2"/>
  <c r="AB248" i="2"/>
  <c r="AF248" i="2" s="1"/>
  <c r="AJ248" i="2"/>
  <c r="AK248" i="2"/>
  <c r="AL248" i="2"/>
  <c r="A249" i="2"/>
  <c r="B249" i="2"/>
  <c r="C249" i="2"/>
  <c r="D249" i="2"/>
  <c r="E249" i="2"/>
  <c r="F249" i="2"/>
  <c r="G249" i="2"/>
  <c r="I249" i="2"/>
  <c r="H249" i="2" s="1"/>
  <c r="J249" i="2"/>
  <c r="K249" i="2"/>
  <c r="R249" i="2" s="1"/>
  <c r="L249" i="2"/>
  <c r="N249" i="2"/>
  <c r="M249" i="2" s="1"/>
  <c r="O249" i="2"/>
  <c r="P249" i="2"/>
  <c r="Q249" i="2"/>
  <c r="T249" i="2"/>
  <c r="U249" i="2"/>
  <c r="V249" i="2"/>
  <c r="W249" i="2"/>
  <c r="AB249" i="2"/>
  <c r="AF249" i="2" s="1"/>
  <c r="AJ249" i="2"/>
  <c r="AK249" i="2"/>
  <c r="AL249" i="2"/>
  <c r="A250" i="2"/>
  <c r="B250" i="2"/>
  <c r="C250" i="2"/>
  <c r="D250" i="2"/>
  <c r="E250" i="2"/>
  <c r="F250" i="2"/>
  <c r="G250" i="2"/>
  <c r="I250" i="2"/>
  <c r="H250" i="2" s="1"/>
  <c r="J250" i="2"/>
  <c r="K250" i="2"/>
  <c r="L250" i="2"/>
  <c r="N250" i="2"/>
  <c r="M250" i="2" s="1"/>
  <c r="O250" i="2"/>
  <c r="P250" i="2"/>
  <c r="Q250" i="2"/>
  <c r="T250" i="2"/>
  <c r="U250" i="2"/>
  <c r="V250" i="2"/>
  <c r="W250" i="2"/>
  <c r="AB250" i="2"/>
  <c r="AE250" i="2" s="1"/>
  <c r="AC250" i="2"/>
  <c r="AJ250" i="2"/>
  <c r="AK250" i="2"/>
  <c r="AL250" i="2"/>
  <c r="A251" i="2"/>
  <c r="B251" i="2"/>
  <c r="C251" i="2"/>
  <c r="D251" i="2"/>
  <c r="E251" i="2"/>
  <c r="F251" i="2"/>
  <c r="G251" i="2"/>
  <c r="I251" i="2"/>
  <c r="H251" i="2" s="1"/>
  <c r="J251" i="2"/>
  <c r="K251" i="2"/>
  <c r="L251" i="2"/>
  <c r="N251" i="2"/>
  <c r="M251" i="2" s="1"/>
  <c r="O251" i="2"/>
  <c r="P251" i="2"/>
  <c r="Q251" i="2"/>
  <c r="T251" i="2"/>
  <c r="U251" i="2"/>
  <c r="V251" i="2"/>
  <c r="W251" i="2"/>
  <c r="AB251" i="2"/>
  <c r="AD251" i="2" s="1"/>
  <c r="AC251" i="2"/>
  <c r="AJ251" i="2"/>
  <c r="AK251" i="2"/>
  <c r="AL251" i="2"/>
  <c r="A252" i="2"/>
  <c r="B252" i="2"/>
  <c r="C252" i="2"/>
  <c r="D252" i="2"/>
  <c r="E252" i="2"/>
  <c r="F252" i="2"/>
  <c r="G252" i="2"/>
  <c r="I252" i="2"/>
  <c r="H252" i="2" s="1"/>
  <c r="J252" i="2"/>
  <c r="K252" i="2"/>
  <c r="L252" i="2"/>
  <c r="N252" i="2"/>
  <c r="M252" i="2" s="1"/>
  <c r="O252" i="2"/>
  <c r="P252" i="2"/>
  <c r="Q252" i="2"/>
  <c r="T252" i="2"/>
  <c r="U252" i="2"/>
  <c r="V252" i="2"/>
  <c r="W252" i="2"/>
  <c r="AB252" i="2"/>
  <c r="AD252" i="2" s="1"/>
  <c r="AC252" i="2"/>
  <c r="AJ252" i="2"/>
  <c r="AK252" i="2"/>
  <c r="AL252" i="2"/>
  <c r="A253" i="2"/>
  <c r="B253" i="2"/>
  <c r="C253" i="2"/>
  <c r="D253" i="2"/>
  <c r="E253" i="2"/>
  <c r="F253" i="2"/>
  <c r="G253" i="2"/>
  <c r="I253" i="2"/>
  <c r="H253" i="2" s="1"/>
  <c r="J253" i="2"/>
  <c r="K253" i="2"/>
  <c r="L253" i="2"/>
  <c r="N253" i="2"/>
  <c r="M253" i="2" s="1"/>
  <c r="O253" i="2"/>
  <c r="P253" i="2"/>
  <c r="Q253" i="2"/>
  <c r="T253" i="2"/>
  <c r="U253" i="2"/>
  <c r="V253" i="2"/>
  <c r="W253" i="2"/>
  <c r="AB253" i="2"/>
  <c r="AE253" i="2" s="1"/>
  <c r="AC253" i="2"/>
  <c r="AJ253" i="2"/>
  <c r="AK253" i="2"/>
  <c r="AL253" i="2"/>
  <c r="A254" i="2"/>
  <c r="B254" i="2"/>
  <c r="C254" i="2"/>
  <c r="D254" i="2"/>
  <c r="E254" i="2"/>
  <c r="F254" i="2"/>
  <c r="G254" i="2"/>
  <c r="I254" i="2"/>
  <c r="H254" i="2" s="1"/>
  <c r="J254" i="2"/>
  <c r="K254" i="2"/>
  <c r="L254" i="2"/>
  <c r="N254" i="2"/>
  <c r="M254" i="2" s="1"/>
  <c r="O254" i="2"/>
  <c r="P254" i="2"/>
  <c r="Q254" i="2"/>
  <c r="T254" i="2"/>
  <c r="U254" i="2"/>
  <c r="V254" i="2"/>
  <c r="W254" i="2"/>
  <c r="AB254" i="2"/>
  <c r="AE254" i="2" s="1"/>
  <c r="AC254" i="2"/>
  <c r="AJ254" i="2"/>
  <c r="AK254" i="2"/>
  <c r="AL254" i="2"/>
  <c r="A255" i="2"/>
  <c r="B255" i="2"/>
  <c r="C255" i="2"/>
  <c r="D255" i="2"/>
  <c r="E255" i="2"/>
  <c r="F255" i="2"/>
  <c r="G255" i="2"/>
  <c r="I255" i="2"/>
  <c r="H255" i="2" s="1"/>
  <c r="J255" i="2"/>
  <c r="K255" i="2"/>
  <c r="L255" i="2"/>
  <c r="N255" i="2"/>
  <c r="M255" i="2" s="1"/>
  <c r="O255" i="2"/>
  <c r="P255" i="2"/>
  <c r="Q255" i="2"/>
  <c r="T255" i="2"/>
  <c r="U255" i="2"/>
  <c r="V255" i="2"/>
  <c r="W255" i="2"/>
  <c r="AB255" i="2"/>
  <c r="AD255" i="2" s="1"/>
  <c r="AC255" i="2"/>
  <c r="AJ255" i="2"/>
  <c r="AK255" i="2"/>
  <c r="AL255" i="2"/>
  <c r="A256" i="2"/>
  <c r="B256" i="2"/>
  <c r="C256" i="2"/>
  <c r="D256" i="2"/>
  <c r="E256" i="2"/>
  <c r="F256" i="2"/>
  <c r="G256" i="2"/>
  <c r="I256" i="2"/>
  <c r="H256" i="2" s="1"/>
  <c r="J256" i="2"/>
  <c r="K256" i="2"/>
  <c r="L256" i="2"/>
  <c r="N256" i="2"/>
  <c r="M256" i="2" s="1"/>
  <c r="O256" i="2"/>
  <c r="P256" i="2"/>
  <c r="Q256" i="2"/>
  <c r="T256" i="2"/>
  <c r="U256" i="2"/>
  <c r="V256" i="2"/>
  <c r="W256" i="2"/>
  <c r="AB256" i="2"/>
  <c r="AD256" i="2" s="1"/>
  <c r="AC256" i="2"/>
  <c r="AJ256" i="2"/>
  <c r="AK256" i="2"/>
  <c r="AL256" i="2"/>
  <c r="A257" i="2"/>
  <c r="B257" i="2"/>
  <c r="C257" i="2"/>
  <c r="D257" i="2"/>
  <c r="E257" i="2"/>
  <c r="F257" i="2"/>
  <c r="G257" i="2"/>
  <c r="I257" i="2"/>
  <c r="H257" i="2" s="1"/>
  <c r="J257" i="2"/>
  <c r="K257" i="2"/>
  <c r="L257" i="2"/>
  <c r="N257" i="2"/>
  <c r="M257" i="2" s="1"/>
  <c r="O257" i="2"/>
  <c r="P257" i="2"/>
  <c r="Q257" i="2"/>
  <c r="T257" i="2"/>
  <c r="U257" i="2"/>
  <c r="V257" i="2"/>
  <c r="W257" i="2"/>
  <c r="AB257" i="2"/>
  <c r="AE257" i="2" s="1"/>
  <c r="AC257" i="2"/>
  <c r="AJ257" i="2"/>
  <c r="AK257" i="2"/>
  <c r="AL257" i="2"/>
  <c r="A258" i="2"/>
  <c r="B258" i="2"/>
  <c r="C258" i="2"/>
  <c r="D258" i="2"/>
  <c r="E258" i="2"/>
  <c r="F258" i="2"/>
  <c r="G258" i="2"/>
  <c r="I258" i="2"/>
  <c r="H258" i="2" s="1"/>
  <c r="J258" i="2"/>
  <c r="K258" i="2"/>
  <c r="L258" i="2"/>
  <c r="N258" i="2"/>
  <c r="M258" i="2" s="1"/>
  <c r="O258" i="2"/>
  <c r="P258" i="2"/>
  <c r="Q258" i="2"/>
  <c r="T258" i="2"/>
  <c r="U258" i="2"/>
  <c r="V258" i="2"/>
  <c r="W258" i="2"/>
  <c r="AB258" i="2"/>
  <c r="AE258" i="2" s="1"/>
  <c r="AC258" i="2"/>
  <c r="AJ258" i="2"/>
  <c r="AK258" i="2"/>
  <c r="AL258" i="2"/>
  <c r="A259" i="2"/>
  <c r="B259" i="2"/>
  <c r="C259" i="2"/>
  <c r="D259" i="2"/>
  <c r="E259" i="2"/>
  <c r="F259" i="2"/>
  <c r="G259" i="2"/>
  <c r="I259" i="2"/>
  <c r="H259" i="2" s="1"/>
  <c r="J259" i="2"/>
  <c r="K259" i="2"/>
  <c r="L259" i="2"/>
  <c r="N259" i="2"/>
  <c r="M259" i="2" s="1"/>
  <c r="O259" i="2"/>
  <c r="P259" i="2"/>
  <c r="Q259" i="2"/>
  <c r="T259" i="2"/>
  <c r="U259" i="2"/>
  <c r="V259" i="2"/>
  <c r="W259" i="2"/>
  <c r="AB259" i="2"/>
  <c r="AD259" i="2" s="1"/>
  <c r="AC259" i="2"/>
  <c r="AJ259" i="2"/>
  <c r="AK259" i="2"/>
  <c r="AL259" i="2"/>
  <c r="A260" i="2"/>
  <c r="B260" i="2"/>
  <c r="C260" i="2"/>
  <c r="D260" i="2"/>
  <c r="E260" i="2"/>
  <c r="F260" i="2"/>
  <c r="G260" i="2"/>
  <c r="I260" i="2"/>
  <c r="H260" i="2" s="1"/>
  <c r="J260" i="2"/>
  <c r="K260" i="2"/>
  <c r="L260" i="2"/>
  <c r="N260" i="2"/>
  <c r="M260" i="2" s="1"/>
  <c r="O260" i="2"/>
  <c r="P260" i="2"/>
  <c r="Q260" i="2"/>
  <c r="T260" i="2"/>
  <c r="U260" i="2"/>
  <c r="V260" i="2"/>
  <c r="W260" i="2"/>
  <c r="AB260" i="2"/>
  <c r="AD260" i="2" s="1"/>
  <c r="AC260" i="2"/>
  <c r="AJ260" i="2"/>
  <c r="AK260" i="2"/>
  <c r="AL260" i="2"/>
  <c r="A261" i="2"/>
  <c r="B261" i="2"/>
  <c r="C261" i="2"/>
  <c r="D261" i="2"/>
  <c r="E261" i="2"/>
  <c r="F261" i="2"/>
  <c r="G261" i="2"/>
  <c r="I261" i="2"/>
  <c r="H261" i="2" s="1"/>
  <c r="J261" i="2"/>
  <c r="K261" i="2"/>
  <c r="L261" i="2"/>
  <c r="N261" i="2"/>
  <c r="M261" i="2" s="1"/>
  <c r="O261" i="2"/>
  <c r="P261" i="2"/>
  <c r="Q261" i="2"/>
  <c r="T261" i="2"/>
  <c r="U261" i="2"/>
  <c r="V261" i="2"/>
  <c r="W261" i="2"/>
  <c r="AB261" i="2"/>
  <c r="AE261" i="2" s="1"/>
  <c r="AC261" i="2"/>
  <c r="AJ261" i="2"/>
  <c r="AK261" i="2"/>
  <c r="AL261" i="2"/>
  <c r="A262" i="2"/>
  <c r="B262" i="2"/>
  <c r="C262" i="2"/>
  <c r="D262" i="2"/>
  <c r="E262" i="2"/>
  <c r="F262" i="2"/>
  <c r="G262" i="2"/>
  <c r="I262" i="2"/>
  <c r="H262" i="2" s="1"/>
  <c r="J262" i="2"/>
  <c r="K262" i="2"/>
  <c r="L262" i="2"/>
  <c r="N262" i="2"/>
  <c r="M262" i="2" s="1"/>
  <c r="O262" i="2"/>
  <c r="P262" i="2"/>
  <c r="Q262" i="2"/>
  <c r="T262" i="2"/>
  <c r="U262" i="2"/>
  <c r="V262" i="2"/>
  <c r="W262" i="2"/>
  <c r="AB262" i="2"/>
  <c r="AE262" i="2" s="1"/>
  <c r="AC262" i="2"/>
  <c r="AJ262" i="2"/>
  <c r="AK262" i="2"/>
  <c r="AL262" i="2"/>
  <c r="A263" i="2"/>
  <c r="B263" i="2"/>
  <c r="C263" i="2"/>
  <c r="D263" i="2"/>
  <c r="E263" i="2"/>
  <c r="F263" i="2"/>
  <c r="G263" i="2"/>
  <c r="I263" i="2"/>
  <c r="H263" i="2" s="1"/>
  <c r="J263" i="2"/>
  <c r="K263" i="2"/>
  <c r="L263" i="2"/>
  <c r="N263" i="2"/>
  <c r="M263" i="2" s="1"/>
  <c r="O263" i="2"/>
  <c r="P263" i="2"/>
  <c r="Q263" i="2"/>
  <c r="T263" i="2"/>
  <c r="U263" i="2"/>
  <c r="V263" i="2"/>
  <c r="W263" i="2"/>
  <c r="AB263" i="2"/>
  <c r="AD263" i="2" s="1"/>
  <c r="AC263" i="2"/>
  <c r="AJ263" i="2"/>
  <c r="AK263" i="2"/>
  <c r="AL263" i="2"/>
  <c r="A264" i="2"/>
  <c r="B264" i="2"/>
  <c r="C264" i="2"/>
  <c r="D264" i="2"/>
  <c r="E264" i="2"/>
  <c r="F264" i="2"/>
  <c r="G264" i="2"/>
  <c r="I264" i="2"/>
  <c r="H264" i="2" s="1"/>
  <c r="J264" i="2"/>
  <c r="K264" i="2"/>
  <c r="L264" i="2"/>
  <c r="N264" i="2"/>
  <c r="M264" i="2" s="1"/>
  <c r="O264" i="2"/>
  <c r="P264" i="2"/>
  <c r="Q264" i="2"/>
  <c r="T264" i="2"/>
  <c r="U264" i="2"/>
  <c r="V264" i="2"/>
  <c r="W264" i="2"/>
  <c r="AB264" i="2"/>
  <c r="AD264" i="2" s="1"/>
  <c r="AC264" i="2"/>
  <c r="AJ264" i="2"/>
  <c r="AK264" i="2"/>
  <c r="AL264" i="2"/>
  <c r="A265" i="2"/>
  <c r="B265" i="2"/>
  <c r="C265" i="2"/>
  <c r="D265" i="2"/>
  <c r="E265" i="2"/>
  <c r="F265" i="2"/>
  <c r="G265" i="2"/>
  <c r="I265" i="2"/>
  <c r="H265" i="2" s="1"/>
  <c r="J265" i="2"/>
  <c r="K265" i="2"/>
  <c r="L265" i="2"/>
  <c r="N265" i="2"/>
  <c r="M265" i="2" s="1"/>
  <c r="O265" i="2"/>
  <c r="P265" i="2"/>
  <c r="Q265" i="2"/>
  <c r="T265" i="2"/>
  <c r="U265" i="2"/>
  <c r="V265" i="2"/>
  <c r="W265" i="2"/>
  <c r="AB265" i="2"/>
  <c r="AE265" i="2" s="1"/>
  <c r="AC265" i="2"/>
  <c r="AJ265" i="2"/>
  <c r="AK265" i="2"/>
  <c r="AL265" i="2"/>
  <c r="A266" i="2"/>
  <c r="B266" i="2"/>
  <c r="C266" i="2"/>
  <c r="D266" i="2"/>
  <c r="E266" i="2"/>
  <c r="F266" i="2"/>
  <c r="G266" i="2"/>
  <c r="I266" i="2"/>
  <c r="H266" i="2" s="1"/>
  <c r="J266" i="2"/>
  <c r="K266" i="2"/>
  <c r="L266" i="2"/>
  <c r="N266" i="2"/>
  <c r="M266" i="2" s="1"/>
  <c r="O266" i="2"/>
  <c r="P266" i="2"/>
  <c r="Q266" i="2"/>
  <c r="T266" i="2"/>
  <c r="U266" i="2"/>
  <c r="V266" i="2"/>
  <c r="W266" i="2"/>
  <c r="AB266" i="2"/>
  <c r="AE266" i="2" s="1"/>
  <c r="AC266" i="2"/>
  <c r="AJ266" i="2"/>
  <c r="AK266" i="2"/>
  <c r="AL266" i="2"/>
  <c r="A267" i="2"/>
  <c r="B267" i="2"/>
  <c r="C267" i="2"/>
  <c r="D267" i="2"/>
  <c r="E267" i="2"/>
  <c r="F267" i="2"/>
  <c r="G267" i="2"/>
  <c r="I267" i="2"/>
  <c r="H267" i="2" s="1"/>
  <c r="J267" i="2"/>
  <c r="K267" i="2"/>
  <c r="L267" i="2"/>
  <c r="N267" i="2"/>
  <c r="M267" i="2" s="1"/>
  <c r="O267" i="2"/>
  <c r="P267" i="2"/>
  <c r="Q267" i="2"/>
  <c r="T267" i="2"/>
  <c r="U267" i="2"/>
  <c r="V267" i="2"/>
  <c r="W267" i="2"/>
  <c r="AB267" i="2"/>
  <c r="AE267" i="2" s="1"/>
  <c r="AC267" i="2"/>
  <c r="AJ267" i="2"/>
  <c r="AK267" i="2"/>
  <c r="AL267" i="2"/>
  <c r="A268" i="2"/>
  <c r="B268" i="2"/>
  <c r="C268" i="2"/>
  <c r="D268" i="2"/>
  <c r="E268" i="2"/>
  <c r="F268" i="2"/>
  <c r="G268" i="2"/>
  <c r="I268" i="2"/>
  <c r="H268" i="2" s="1"/>
  <c r="J268" i="2"/>
  <c r="K268" i="2"/>
  <c r="L268" i="2"/>
  <c r="N268" i="2"/>
  <c r="M268" i="2" s="1"/>
  <c r="O268" i="2"/>
  <c r="P268" i="2"/>
  <c r="Q268" i="2"/>
  <c r="T268" i="2"/>
  <c r="U268" i="2"/>
  <c r="V268" i="2"/>
  <c r="W268" i="2"/>
  <c r="AB268" i="2"/>
  <c r="AD268" i="2" s="1"/>
  <c r="AC268" i="2"/>
  <c r="AJ268" i="2"/>
  <c r="AK268" i="2"/>
  <c r="AL268" i="2"/>
  <c r="A269" i="2"/>
  <c r="B269" i="2"/>
  <c r="C269" i="2"/>
  <c r="D269" i="2"/>
  <c r="E269" i="2"/>
  <c r="F269" i="2"/>
  <c r="G269" i="2"/>
  <c r="I269" i="2"/>
  <c r="H269" i="2" s="1"/>
  <c r="J269" i="2"/>
  <c r="K269" i="2"/>
  <c r="L269" i="2"/>
  <c r="N269" i="2"/>
  <c r="M269" i="2" s="1"/>
  <c r="O269" i="2"/>
  <c r="P269" i="2"/>
  <c r="Q269" i="2"/>
  <c r="T269" i="2"/>
  <c r="U269" i="2"/>
  <c r="V269" i="2"/>
  <c r="W269" i="2"/>
  <c r="AB269" i="2"/>
  <c r="AE269" i="2" s="1"/>
  <c r="AC269" i="2"/>
  <c r="AJ269" i="2"/>
  <c r="AK269" i="2"/>
  <c r="AL269" i="2"/>
  <c r="A270" i="2"/>
  <c r="B270" i="2"/>
  <c r="C270" i="2"/>
  <c r="D270" i="2"/>
  <c r="E270" i="2"/>
  <c r="F270" i="2"/>
  <c r="G270" i="2"/>
  <c r="I270" i="2"/>
  <c r="H270" i="2" s="1"/>
  <c r="J270" i="2"/>
  <c r="K270" i="2"/>
  <c r="L270" i="2"/>
  <c r="N270" i="2"/>
  <c r="M270" i="2" s="1"/>
  <c r="O270" i="2"/>
  <c r="P270" i="2"/>
  <c r="Q270" i="2"/>
  <c r="T270" i="2"/>
  <c r="U270" i="2"/>
  <c r="V270" i="2"/>
  <c r="W270" i="2"/>
  <c r="AB270" i="2"/>
  <c r="AE270" i="2" s="1"/>
  <c r="AC270" i="2"/>
  <c r="AJ270" i="2"/>
  <c r="AK270" i="2"/>
  <c r="AL270" i="2"/>
  <c r="A271" i="2"/>
  <c r="B271" i="2"/>
  <c r="C271" i="2"/>
  <c r="D271" i="2"/>
  <c r="E271" i="2"/>
  <c r="F271" i="2"/>
  <c r="G271" i="2"/>
  <c r="I271" i="2"/>
  <c r="H271" i="2" s="1"/>
  <c r="J271" i="2"/>
  <c r="K271" i="2"/>
  <c r="R271" i="2" s="1"/>
  <c r="L271" i="2"/>
  <c r="N271" i="2"/>
  <c r="M271" i="2" s="1"/>
  <c r="O271" i="2"/>
  <c r="P271" i="2"/>
  <c r="Q271" i="2"/>
  <c r="T271" i="2"/>
  <c r="U271" i="2"/>
  <c r="V271" i="2"/>
  <c r="W271" i="2"/>
  <c r="AB271" i="2"/>
  <c r="AD271" i="2" s="1"/>
  <c r="AC271" i="2"/>
  <c r="AJ271" i="2"/>
  <c r="AK271" i="2"/>
  <c r="AL271" i="2"/>
  <c r="A272" i="2"/>
  <c r="B272" i="2"/>
  <c r="C272" i="2"/>
  <c r="D272" i="2"/>
  <c r="E272" i="2"/>
  <c r="F272" i="2"/>
  <c r="G272" i="2"/>
  <c r="I272" i="2"/>
  <c r="H272" i="2" s="1"/>
  <c r="J272" i="2"/>
  <c r="K272" i="2"/>
  <c r="L272" i="2"/>
  <c r="N272" i="2"/>
  <c r="M272" i="2" s="1"/>
  <c r="O272" i="2"/>
  <c r="P272" i="2"/>
  <c r="Q272" i="2"/>
  <c r="T272" i="2"/>
  <c r="U272" i="2"/>
  <c r="V272" i="2"/>
  <c r="W272" i="2"/>
  <c r="AB272" i="2"/>
  <c r="AD272" i="2" s="1"/>
  <c r="AC272" i="2"/>
  <c r="AJ272" i="2"/>
  <c r="AK272" i="2"/>
  <c r="AL272" i="2"/>
  <c r="A273" i="2"/>
  <c r="B273" i="2"/>
  <c r="C273" i="2"/>
  <c r="D273" i="2"/>
  <c r="E273" i="2"/>
  <c r="F273" i="2"/>
  <c r="G273" i="2"/>
  <c r="I273" i="2"/>
  <c r="H273" i="2" s="1"/>
  <c r="J273" i="2"/>
  <c r="K273" i="2"/>
  <c r="L273" i="2"/>
  <c r="N273" i="2"/>
  <c r="M273" i="2" s="1"/>
  <c r="O273" i="2"/>
  <c r="P273" i="2"/>
  <c r="Q273" i="2"/>
  <c r="T273" i="2"/>
  <c r="U273" i="2"/>
  <c r="V273" i="2"/>
  <c r="W273" i="2"/>
  <c r="AB273" i="2"/>
  <c r="AE273" i="2" s="1"/>
  <c r="AC273" i="2"/>
  <c r="AJ273" i="2"/>
  <c r="AK273" i="2"/>
  <c r="AL273" i="2"/>
  <c r="A274" i="2"/>
  <c r="B274" i="2"/>
  <c r="C274" i="2"/>
  <c r="D274" i="2"/>
  <c r="E274" i="2"/>
  <c r="F274" i="2"/>
  <c r="G274" i="2"/>
  <c r="I274" i="2"/>
  <c r="H274" i="2" s="1"/>
  <c r="J274" i="2"/>
  <c r="K274" i="2"/>
  <c r="L274" i="2"/>
  <c r="N274" i="2"/>
  <c r="M274" i="2" s="1"/>
  <c r="O274" i="2"/>
  <c r="P274" i="2"/>
  <c r="Q274" i="2"/>
  <c r="T274" i="2"/>
  <c r="U274" i="2"/>
  <c r="V274" i="2"/>
  <c r="W274" i="2"/>
  <c r="AB274" i="2"/>
  <c r="AE274" i="2" s="1"/>
  <c r="AC274" i="2"/>
  <c r="AJ274" i="2"/>
  <c r="AK274" i="2"/>
  <c r="AL274" i="2"/>
  <c r="A275" i="2"/>
  <c r="B275" i="2"/>
  <c r="C275" i="2"/>
  <c r="D275" i="2"/>
  <c r="E275" i="2"/>
  <c r="F275" i="2"/>
  <c r="G275" i="2"/>
  <c r="I275" i="2"/>
  <c r="H275" i="2" s="1"/>
  <c r="J275" i="2"/>
  <c r="K275" i="2"/>
  <c r="L275" i="2"/>
  <c r="N275" i="2"/>
  <c r="M275" i="2" s="1"/>
  <c r="O275" i="2"/>
  <c r="P275" i="2"/>
  <c r="Q275" i="2"/>
  <c r="T275" i="2"/>
  <c r="U275" i="2"/>
  <c r="V275" i="2"/>
  <c r="W275" i="2"/>
  <c r="AB275" i="2"/>
  <c r="AD275" i="2" s="1"/>
  <c r="AC275" i="2"/>
  <c r="AJ275" i="2"/>
  <c r="AK275" i="2"/>
  <c r="AL275" i="2"/>
  <c r="A276" i="2"/>
  <c r="B276" i="2"/>
  <c r="C276" i="2"/>
  <c r="D276" i="2"/>
  <c r="E276" i="2"/>
  <c r="F276" i="2"/>
  <c r="G276" i="2"/>
  <c r="I276" i="2"/>
  <c r="H276" i="2" s="1"/>
  <c r="J276" i="2"/>
  <c r="K276" i="2"/>
  <c r="L276" i="2"/>
  <c r="N276" i="2"/>
  <c r="M276" i="2" s="1"/>
  <c r="O276" i="2"/>
  <c r="P276" i="2"/>
  <c r="Q276" i="2"/>
  <c r="T276" i="2"/>
  <c r="U276" i="2"/>
  <c r="V276" i="2"/>
  <c r="W276" i="2"/>
  <c r="AB276" i="2"/>
  <c r="AD276" i="2" s="1"/>
  <c r="AC276" i="2"/>
  <c r="AJ276" i="2"/>
  <c r="AK276" i="2"/>
  <c r="AL276" i="2"/>
  <c r="A277" i="2"/>
  <c r="B277" i="2"/>
  <c r="C277" i="2"/>
  <c r="D277" i="2"/>
  <c r="E277" i="2"/>
  <c r="F277" i="2"/>
  <c r="G277" i="2"/>
  <c r="I277" i="2"/>
  <c r="H277" i="2" s="1"/>
  <c r="J277" i="2"/>
  <c r="K277" i="2"/>
  <c r="L277" i="2"/>
  <c r="N277" i="2"/>
  <c r="M277" i="2" s="1"/>
  <c r="O277" i="2"/>
  <c r="P277" i="2"/>
  <c r="Q277" i="2"/>
  <c r="T277" i="2"/>
  <c r="U277" i="2"/>
  <c r="V277" i="2"/>
  <c r="W277" i="2"/>
  <c r="AB277" i="2"/>
  <c r="AE277" i="2" s="1"/>
  <c r="AC277" i="2"/>
  <c r="AF277" i="2"/>
  <c r="AJ277" i="2"/>
  <c r="AK277" i="2"/>
  <c r="AL277" i="2"/>
  <c r="A278" i="2"/>
  <c r="B278" i="2"/>
  <c r="C278" i="2"/>
  <c r="D278" i="2"/>
  <c r="E278" i="2"/>
  <c r="F278" i="2"/>
  <c r="G278" i="2"/>
  <c r="I278" i="2"/>
  <c r="H278" i="2" s="1"/>
  <c r="J278" i="2"/>
  <c r="K278" i="2"/>
  <c r="L278" i="2"/>
  <c r="N278" i="2"/>
  <c r="M278" i="2" s="1"/>
  <c r="O278" i="2"/>
  <c r="P278" i="2"/>
  <c r="Q278" i="2"/>
  <c r="T278" i="2"/>
  <c r="U278" i="2"/>
  <c r="V278" i="2"/>
  <c r="W278" i="2"/>
  <c r="AB278" i="2"/>
  <c r="AE278" i="2" s="1"/>
  <c r="AC278" i="2"/>
  <c r="AJ278" i="2"/>
  <c r="AK278" i="2"/>
  <c r="AL278" i="2"/>
  <c r="A279" i="2"/>
  <c r="B279" i="2"/>
  <c r="C279" i="2"/>
  <c r="D279" i="2"/>
  <c r="E279" i="2"/>
  <c r="F279" i="2"/>
  <c r="G279" i="2"/>
  <c r="I279" i="2"/>
  <c r="H279" i="2" s="1"/>
  <c r="J279" i="2"/>
  <c r="K279" i="2"/>
  <c r="L279" i="2"/>
  <c r="N279" i="2"/>
  <c r="M279" i="2" s="1"/>
  <c r="O279" i="2"/>
  <c r="P279" i="2"/>
  <c r="Q279" i="2"/>
  <c r="T279" i="2"/>
  <c r="U279" i="2"/>
  <c r="V279" i="2"/>
  <c r="W279" i="2"/>
  <c r="AB279" i="2"/>
  <c r="AD279" i="2" s="1"/>
  <c r="AC279" i="2"/>
  <c r="AJ279" i="2"/>
  <c r="AK279" i="2"/>
  <c r="AL279" i="2"/>
  <c r="A280" i="2"/>
  <c r="B280" i="2"/>
  <c r="C280" i="2"/>
  <c r="D280" i="2"/>
  <c r="E280" i="2"/>
  <c r="F280" i="2"/>
  <c r="G280" i="2"/>
  <c r="I280" i="2"/>
  <c r="H280" i="2" s="1"/>
  <c r="J280" i="2"/>
  <c r="K280" i="2"/>
  <c r="L280" i="2"/>
  <c r="N280" i="2"/>
  <c r="M280" i="2" s="1"/>
  <c r="O280" i="2"/>
  <c r="P280" i="2"/>
  <c r="Q280" i="2"/>
  <c r="T280" i="2"/>
  <c r="U280" i="2"/>
  <c r="V280" i="2"/>
  <c r="W280" i="2"/>
  <c r="AB280" i="2"/>
  <c r="AD280" i="2" s="1"/>
  <c r="AC280" i="2"/>
  <c r="AJ280" i="2"/>
  <c r="AK280" i="2"/>
  <c r="AL280" i="2"/>
  <c r="A281" i="2"/>
  <c r="B281" i="2"/>
  <c r="C281" i="2"/>
  <c r="D281" i="2"/>
  <c r="E281" i="2"/>
  <c r="F281" i="2"/>
  <c r="G281" i="2"/>
  <c r="I281" i="2"/>
  <c r="H281" i="2" s="1"/>
  <c r="J281" i="2"/>
  <c r="K281" i="2"/>
  <c r="L281" i="2"/>
  <c r="N281" i="2"/>
  <c r="M281" i="2" s="1"/>
  <c r="O281" i="2"/>
  <c r="P281" i="2"/>
  <c r="Q281" i="2"/>
  <c r="T281" i="2"/>
  <c r="U281" i="2"/>
  <c r="V281" i="2"/>
  <c r="W281" i="2"/>
  <c r="AB281" i="2"/>
  <c r="AE281" i="2" s="1"/>
  <c r="AC281" i="2"/>
  <c r="AJ281" i="2"/>
  <c r="AK281" i="2"/>
  <c r="AL281" i="2"/>
  <c r="A282" i="2"/>
  <c r="B282" i="2"/>
  <c r="C282" i="2"/>
  <c r="D282" i="2"/>
  <c r="E282" i="2"/>
  <c r="F282" i="2"/>
  <c r="G282" i="2"/>
  <c r="I282" i="2"/>
  <c r="H282" i="2" s="1"/>
  <c r="J282" i="2"/>
  <c r="K282" i="2"/>
  <c r="L282" i="2"/>
  <c r="N282" i="2"/>
  <c r="M282" i="2" s="1"/>
  <c r="O282" i="2"/>
  <c r="P282" i="2"/>
  <c r="Q282" i="2"/>
  <c r="T282" i="2"/>
  <c r="U282" i="2"/>
  <c r="V282" i="2"/>
  <c r="W282" i="2"/>
  <c r="AB282" i="2"/>
  <c r="AE282" i="2" s="1"/>
  <c r="AC282" i="2"/>
  <c r="AJ282" i="2"/>
  <c r="AK282" i="2"/>
  <c r="AL282" i="2"/>
  <c r="A283" i="2"/>
  <c r="B283" i="2"/>
  <c r="C283" i="2"/>
  <c r="D283" i="2"/>
  <c r="E283" i="2"/>
  <c r="F283" i="2"/>
  <c r="G283" i="2"/>
  <c r="I283" i="2"/>
  <c r="H283" i="2" s="1"/>
  <c r="J283" i="2"/>
  <c r="K283" i="2"/>
  <c r="L283" i="2"/>
  <c r="N283" i="2"/>
  <c r="M283" i="2" s="1"/>
  <c r="O283" i="2"/>
  <c r="P283" i="2"/>
  <c r="Q283" i="2"/>
  <c r="T283" i="2"/>
  <c r="U283" i="2"/>
  <c r="V283" i="2"/>
  <c r="W283" i="2"/>
  <c r="AB283" i="2"/>
  <c r="AD283" i="2" s="1"/>
  <c r="AC283" i="2"/>
  <c r="AJ283" i="2"/>
  <c r="AK283" i="2"/>
  <c r="AL283" i="2"/>
  <c r="A284" i="2"/>
  <c r="B284" i="2"/>
  <c r="C284" i="2"/>
  <c r="D284" i="2"/>
  <c r="E284" i="2"/>
  <c r="F284" i="2"/>
  <c r="G284" i="2"/>
  <c r="I284" i="2"/>
  <c r="H284" i="2" s="1"/>
  <c r="J284" i="2"/>
  <c r="K284" i="2"/>
  <c r="R284" i="2" s="1"/>
  <c r="L284" i="2"/>
  <c r="N284" i="2"/>
  <c r="M284" i="2" s="1"/>
  <c r="O284" i="2"/>
  <c r="P284" i="2"/>
  <c r="Q284" i="2"/>
  <c r="T284" i="2"/>
  <c r="U284" i="2"/>
  <c r="V284" i="2"/>
  <c r="W284" i="2"/>
  <c r="AB284" i="2"/>
  <c r="AD284" i="2" s="1"/>
  <c r="AC284" i="2"/>
  <c r="AJ284" i="2"/>
  <c r="AK284" i="2"/>
  <c r="AL284" i="2"/>
  <c r="A285" i="2"/>
  <c r="B285" i="2"/>
  <c r="C285" i="2"/>
  <c r="D285" i="2"/>
  <c r="E285" i="2"/>
  <c r="F285" i="2"/>
  <c r="G285" i="2"/>
  <c r="I285" i="2"/>
  <c r="H285" i="2" s="1"/>
  <c r="J285" i="2"/>
  <c r="K285" i="2"/>
  <c r="L285" i="2"/>
  <c r="N285" i="2"/>
  <c r="M285" i="2" s="1"/>
  <c r="O285" i="2"/>
  <c r="P285" i="2"/>
  <c r="Q285" i="2"/>
  <c r="T285" i="2"/>
  <c r="U285" i="2"/>
  <c r="V285" i="2"/>
  <c r="W285" i="2"/>
  <c r="AB285" i="2"/>
  <c r="AE285" i="2" s="1"/>
  <c r="AC285" i="2"/>
  <c r="AJ285" i="2"/>
  <c r="AK285" i="2"/>
  <c r="AL285" i="2"/>
  <c r="A286" i="2"/>
  <c r="B286" i="2"/>
  <c r="C286" i="2"/>
  <c r="D286" i="2"/>
  <c r="E286" i="2"/>
  <c r="F286" i="2"/>
  <c r="G286" i="2"/>
  <c r="I286" i="2"/>
  <c r="H286" i="2" s="1"/>
  <c r="J286" i="2"/>
  <c r="K286" i="2"/>
  <c r="L286" i="2"/>
  <c r="N286" i="2"/>
  <c r="M286" i="2" s="1"/>
  <c r="O286" i="2"/>
  <c r="P286" i="2"/>
  <c r="Q286" i="2"/>
  <c r="T286" i="2"/>
  <c r="U286" i="2"/>
  <c r="V286" i="2"/>
  <c r="W286" i="2"/>
  <c r="AB286" i="2"/>
  <c r="AE286" i="2" s="1"/>
  <c r="AC286" i="2"/>
  <c r="AJ286" i="2"/>
  <c r="AK286" i="2"/>
  <c r="AL286" i="2"/>
  <c r="A287" i="2"/>
  <c r="B287" i="2"/>
  <c r="C287" i="2"/>
  <c r="D287" i="2"/>
  <c r="E287" i="2"/>
  <c r="F287" i="2"/>
  <c r="G287" i="2"/>
  <c r="I287" i="2"/>
  <c r="H287" i="2" s="1"/>
  <c r="J287" i="2"/>
  <c r="K287" i="2"/>
  <c r="L287" i="2"/>
  <c r="N287" i="2"/>
  <c r="M287" i="2" s="1"/>
  <c r="O287" i="2"/>
  <c r="P287" i="2"/>
  <c r="Q287" i="2"/>
  <c r="T287" i="2"/>
  <c r="U287" i="2"/>
  <c r="V287" i="2"/>
  <c r="W287" i="2"/>
  <c r="AB287" i="2"/>
  <c r="AD287" i="2" s="1"/>
  <c r="AC287" i="2"/>
  <c r="AJ287" i="2"/>
  <c r="AK287" i="2"/>
  <c r="AL287" i="2"/>
  <c r="A288" i="2"/>
  <c r="B288" i="2"/>
  <c r="C288" i="2"/>
  <c r="D288" i="2"/>
  <c r="E288" i="2"/>
  <c r="F288" i="2"/>
  <c r="G288" i="2"/>
  <c r="I288" i="2"/>
  <c r="H288" i="2" s="1"/>
  <c r="J288" i="2"/>
  <c r="K288" i="2"/>
  <c r="L288" i="2"/>
  <c r="N288" i="2"/>
  <c r="M288" i="2" s="1"/>
  <c r="O288" i="2"/>
  <c r="P288" i="2"/>
  <c r="Q288" i="2"/>
  <c r="T288" i="2"/>
  <c r="U288" i="2"/>
  <c r="V288" i="2"/>
  <c r="W288" i="2"/>
  <c r="AB288" i="2"/>
  <c r="AD288" i="2" s="1"/>
  <c r="AC288" i="2"/>
  <c r="AJ288" i="2"/>
  <c r="AK288" i="2"/>
  <c r="AL288" i="2"/>
  <c r="A289" i="2"/>
  <c r="B289" i="2"/>
  <c r="C289" i="2"/>
  <c r="D289" i="2"/>
  <c r="E289" i="2"/>
  <c r="F289" i="2"/>
  <c r="G289" i="2"/>
  <c r="I289" i="2"/>
  <c r="H289" i="2" s="1"/>
  <c r="J289" i="2"/>
  <c r="K289" i="2"/>
  <c r="L289" i="2"/>
  <c r="N289" i="2"/>
  <c r="M289" i="2" s="1"/>
  <c r="O289" i="2"/>
  <c r="P289" i="2"/>
  <c r="Q289" i="2"/>
  <c r="T289" i="2"/>
  <c r="U289" i="2"/>
  <c r="V289" i="2"/>
  <c r="W289" i="2"/>
  <c r="AB289" i="2"/>
  <c r="AE289" i="2" s="1"/>
  <c r="AC289" i="2"/>
  <c r="AJ289" i="2"/>
  <c r="AK289" i="2"/>
  <c r="AL289" i="2"/>
  <c r="A290" i="2"/>
  <c r="B290" i="2"/>
  <c r="C290" i="2"/>
  <c r="D290" i="2"/>
  <c r="E290" i="2"/>
  <c r="F290" i="2"/>
  <c r="G290" i="2"/>
  <c r="I290" i="2"/>
  <c r="H290" i="2" s="1"/>
  <c r="J290" i="2"/>
  <c r="K290" i="2"/>
  <c r="R290" i="2" s="1"/>
  <c r="L290" i="2"/>
  <c r="N290" i="2"/>
  <c r="M290" i="2" s="1"/>
  <c r="O290" i="2"/>
  <c r="P290" i="2"/>
  <c r="Q290" i="2"/>
  <c r="T290" i="2"/>
  <c r="U290" i="2"/>
  <c r="V290" i="2"/>
  <c r="W290" i="2"/>
  <c r="AB290" i="2"/>
  <c r="AE290" i="2" s="1"/>
  <c r="AC290" i="2"/>
  <c r="AJ290" i="2"/>
  <c r="AK290" i="2"/>
  <c r="AL290" i="2"/>
  <c r="A291" i="2"/>
  <c r="B291" i="2"/>
  <c r="C291" i="2"/>
  <c r="D291" i="2"/>
  <c r="E291" i="2"/>
  <c r="F291" i="2"/>
  <c r="G291" i="2"/>
  <c r="I291" i="2"/>
  <c r="H291" i="2" s="1"/>
  <c r="J291" i="2"/>
  <c r="K291" i="2"/>
  <c r="L291" i="2"/>
  <c r="N291" i="2"/>
  <c r="M291" i="2" s="1"/>
  <c r="O291" i="2"/>
  <c r="P291" i="2"/>
  <c r="Q291" i="2"/>
  <c r="T291" i="2"/>
  <c r="U291" i="2"/>
  <c r="V291" i="2"/>
  <c r="W291" i="2"/>
  <c r="AB291" i="2"/>
  <c r="AD291" i="2" s="1"/>
  <c r="AC291" i="2"/>
  <c r="AJ291" i="2"/>
  <c r="AK291" i="2"/>
  <c r="AL291" i="2"/>
  <c r="A292" i="2"/>
  <c r="B292" i="2"/>
  <c r="C292" i="2"/>
  <c r="D292" i="2"/>
  <c r="E292" i="2"/>
  <c r="F292" i="2"/>
  <c r="G292" i="2"/>
  <c r="I292" i="2"/>
  <c r="H292" i="2" s="1"/>
  <c r="J292" i="2"/>
  <c r="K292" i="2"/>
  <c r="L292" i="2"/>
  <c r="N292" i="2"/>
  <c r="M292" i="2" s="1"/>
  <c r="O292" i="2"/>
  <c r="P292" i="2"/>
  <c r="Q292" i="2"/>
  <c r="T292" i="2"/>
  <c r="U292" i="2"/>
  <c r="V292" i="2"/>
  <c r="W292" i="2"/>
  <c r="AB292" i="2"/>
  <c r="AD292" i="2" s="1"/>
  <c r="AC292" i="2"/>
  <c r="AJ292" i="2"/>
  <c r="AK292" i="2"/>
  <c r="AL292" i="2"/>
  <c r="A293" i="2"/>
  <c r="B293" i="2"/>
  <c r="C293" i="2"/>
  <c r="D293" i="2"/>
  <c r="E293" i="2"/>
  <c r="F293" i="2"/>
  <c r="G293" i="2"/>
  <c r="I293" i="2"/>
  <c r="H293" i="2" s="1"/>
  <c r="J293" i="2"/>
  <c r="K293" i="2"/>
  <c r="L293" i="2"/>
  <c r="N293" i="2"/>
  <c r="M293" i="2" s="1"/>
  <c r="O293" i="2"/>
  <c r="P293" i="2"/>
  <c r="Q293" i="2"/>
  <c r="T293" i="2"/>
  <c r="U293" i="2"/>
  <c r="V293" i="2"/>
  <c r="W293" i="2"/>
  <c r="AB293" i="2"/>
  <c r="AE293" i="2" s="1"/>
  <c r="AC293" i="2"/>
  <c r="AJ293" i="2"/>
  <c r="AK293" i="2"/>
  <c r="AL293" i="2"/>
  <c r="A294" i="2"/>
  <c r="B294" i="2"/>
  <c r="C294" i="2"/>
  <c r="D294" i="2"/>
  <c r="E294" i="2"/>
  <c r="F294" i="2"/>
  <c r="G294" i="2"/>
  <c r="I294" i="2"/>
  <c r="H294" i="2" s="1"/>
  <c r="J294" i="2"/>
  <c r="K294" i="2"/>
  <c r="L294" i="2"/>
  <c r="N294" i="2"/>
  <c r="M294" i="2" s="1"/>
  <c r="O294" i="2"/>
  <c r="P294" i="2"/>
  <c r="Q294" i="2"/>
  <c r="T294" i="2"/>
  <c r="U294" i="2"/>
  <c r="V294" i="2"/>
  <c r="W294" i="2"/>
  <c r="AB294" i="2"/>
  <c r="AE294" i="2" s="1"/>
  <c r="AC294" i="2"/>
  <c r="AJ294" i="2"/>
  <c r="AK294" i="2"/>
  <c r="AL294" i="2"/>
  <c r="A295" i="2"/>
  <c r="B295" i="2"/>
  <c r="C295" i="2"/>
  <c r="D295" i="2"/>
  <c r="E295" i="2"/>
  <c r="F295" i="2"/>
  <c r="G295" i="2"/>
  <c r="I295" i="2"/>
  <c r="H295" i="2" s="1"/>
  <c r="J295" i="2"/>
  <c r="K295" i="2"/>
  <c r="L295" i="2"/>
  <c r="N295" i="2"/>
  <c r="M295" i="2" s="1"/>
  <c r="O295" i="2"/>
  <c r="P295" i="2"/>
  <c r="Q295" i="2"/>
  <c r="T295" i="2"/>
  <c r="U295" i="2"/>
  <c r="V295" i="2"/>
  <c r="W295" i="2"/>
  <c r="AB295" i="2"/>
  <c r="AD295" i="2" s="1"/>
  <c r="AC295" i="2"/>
  <c r="AJ295" i="2"/>
  <c r="AK295" i="2"/>
  <c r="AL295" i="2"/>
  <c r="A296" i="2"/>
  <c r="B296" i="2"/>
  <c r="C296" i="2"/>
  <c r="D296" i="2"/>
  <c r="E296" i="2"/>
  <c r="F296" i="2"/>
  <c r="G296" i="2"/>
  <c r="I296" i="2"/>
  <c r="H296" i="2" s="1"/>
  <c r="J296" i="2"/>
  <c r="K296" i="2"/>
  <c r="R296" i="2" s="1"/>
  <c r="L296" i="2"/>
  <c r="N296" i="2"/>
  <c r="M296" i="2" s="1"/>
  <c r="O296" i="2"/>
  <c r="P296" i="2"/>
  <c r="Q296" i="2"/>
  <c r="T296" i="2"/>
  <c r="U296" i="2"/>
  <c r="V296" i="2"/>
  <c r="W296" i="2"/>
  <c r="AB296" i="2"/>
  <c r="AD296" i="2" s="1"/>
  <c r="AC296" i="2"/>
  <c r="AJ296" i="2"/>
  <c r="AK296" i="2"/>
  <c r="AL296" i="2"/>
  <c r="A297" i="2"/>
  <c r="B297" i="2"/>
  <c r="C297" i="2"/>
  <c r="D297" i="2"/>
  <c r="E297" i="2"/>
  <c r="F297" i="2"/>
  <c r="G297" i="2"/>
  <c r="I297" i="2"/>
  <c r="H297" i="2" s="1"/>
  <c r="J297" i="2"/>
  <c r="K297" i="2"/>
  <c r="L297" i="2"/>
  <c r="N297" i="2"/>
  <c r="M297" i="2" s="1"/>
  <c r="O297" i="2"/>
  <c r="P297" i="2"/>
  <c r="Q297" i="2"/>
  <c r="T297" i="2"/>
  <c r="U297" i="2"/>
  <c r="V297" i="2"/>
  <c r="W297" i="2"/>
  <c r="AB297" i="2"/>
  <c r="AE297" i="2" s="1"/>
  <c r="AC297" i="2"/>
  <c r="AJ297" i="2"/>
  <c r="AK297" i="2"/>
  <c r="AL297" i="2"/>
  <c r="A298" i="2"/>
  <c r="B298" i="2"/>
  <c r="C298" i="2"/>
  <c r="D298" i="2"/>
  <c r="E298" i="2"/>
  <c r="F298" i="2"/>
  <c r="G298" i="2"/>
  <c r="I298" i="2"/>
  <c r="H298" i="2" s="1"/>
  <c r="J298" i="2"/>
  <c r="K298" i="2"/>
  <c r="L298" i="2"/>
  <c r="N298" i="2"/>
  <c r="M298" i="2" s="1"/>
  <c r="O298" i="2"/>
  <c r="P298" i="2"/>
  <c r="Q298" i="2"/>
  <c r="T298" i="2"/>
  <c r="U298" i="2"/>
  <c r="V298" i="2"/>
  <c r="W298" i="2"/>
  <c r="AB298" i="2"/>
  <c r="AE298" i="2" s="1"/>
  <c r="AC298" i="2"/>
  <c r="AJ298" i="2"/>
  <c r="AK298" i="2"/>
  <c r="AL298" i="2"/>
  <c r="A299" i="2"/>
  <c r="B299" i="2"/>
  <c r="C299" i="2"/>
  <c r="D299" i="2"/>
  <c r="E299" i="2"/>
  <c r="F299" i="2"/>
  <c r="G299" i="2"/>
  <c r="I299" i="2"/>
  <c r="H299" i="2" s="1"/>
  <c r="J299" i="2"/>
  <c r="K299" i="2"/>
  <c r="L299" i="2"/>
  <c r="N299" i="2"/>
  <c r="M299" i="2" s="1"/>
  <c r="O299" i="2"/>
  <c r="P299" i="2"/>
  <c r="Q299" i="2"/>
  <c r="T299" i="2"/>
  <c r="U299" i="2"/>
  <c r="V299" i="2"/>
  <c r="W299" i="2"/>
  <c r="AB299" i="2"/>
  <c r="AD299" i="2" s="1"/>
  <c r="AC299" i="2"/>
  <c r="AJ299" i="2"/>
  <c r="AK299" i="2"/>
  <c r="AL299" i="2"/>
  <c r="A300" i="2"/>
  <c r="B300" i="2"/>
  <c r="C300" i="2"/>
  <c r="D300" i="2"/>
  <c r="E300" i="2"/>
  <c r="F300" i="2"/>
  <c r="G300" i="2"/>
  <c r="I300" i="2"/>
  <c r="H300" i="2" s="1"/>
  <c r="J300" i="2"/>
  <c r="K300" i="2"/>
  <c r="L300" i="2"/>
  <c r="N300" i="2"/>
  <c r="M300" i="2" s="1"/>
  <c r="O300" i="2"/>
  <c r="P300" i="2"/>
  <c r="Q300" i="2"/>
  <c r="T300" i="2"/>
  <c r="U300" i="2"/>
  <c r="V300" i="2"/>
  <c r="W300" i="2"/>
  <c r="AB300" i="2"/>
  <c r="AD300" i="2" s="1"/>
  <c r="AC300" i="2"/>
  <c r="AJ300" i="2"/>
  <c r="AK300" i="2"/>
  <c r="AL300" i="2"/>
  <c r="AH221" i="2" l="1"/>
  <c r="R86" i="2"/>
  <c r="AG61" i="2"/>
  <c r="AF34" i="2"/>
  <c r="AF176" i="2"/>
  <c r="AH175" i="2"/>
  <c r="AH174" i="2"/>
  <c r="AH270" i="2"/>
  <c r="R237" i="2"/>
  <c r="AE112" i="2"/>
  <c r="AE111" i="2"/>
  <c r="AG110" i="2"/>
  <c r="R278" i="2"/>
  <c r="AD270" i="2"/>
  <c r="R246" i="2"/>
  <c r="AH190" i="2"/>
  <c r="AG116" i="2"/>
  <c r="R53" i="2"/>
  <c r="AF190" i="2"/>
  <c r="AF84" i="2"/>
  <c r="AG49" i="2"/>
  <c r="AD182" i="2"/>
  <c r="AH88" i="2"/>
  <c r="R300" i="2"/>
  <c r="R85" i="2"/>
  <c r="AD88" i="2"/>
  <c r="AG66" i="2"/>
  <c r="AE116" i="2"/>
  <c r="R37" i="2"/>
  <c r="AD289" i="2"/>
  <c r="R277" i="2"/>
  <c r="AH269" i="2"/>
  <c r="AF184" i="2"/>
  <c r="AH183" i="2"/>
  <c r="R38" i="2"/>
  <c r="AH285" i="2"/>
  <c r="AH80" i="2"/>
  <c r="AD285" i="2"/>
  <c r="AD215" i="2"/>
  <c r="AG84" i="2"/>
  <c r="AG80" i="2"/>
  <c r="R240" i="2"/>
  <c r="R289" i="2"/>
  <c r="R287" i="2"/>
  <c r="R274" i="2"/>
  <c r="R256" i="2"/>
  <c r="R241" i="2"/>
  <c r="R105" i="2"/>
  <c r="R91" i="2"/>
  <c r="R64" i="2"/>
  <c r="R57" i="2"/>
  <c r="R294" i="2"/>
  <c r="R293" i="2"/>
  <c r="AF269" i="2"/>
  <c r="AH253" i="2"/>
  <c r="R252" i="2"/>
  <c r="R108" i="2"/>
  <c r="AG106" i="2"/>
  <c r="R92" i="2"/>
  <c r="R65" i="2"/>
  <c r="AH46" i="2"/>
  <c r="R114" i="2"/>
  <c r="R110" i="2"/>
  <c r="AF285" i="2"/>
  <c r="AH277" i="2"/>
  <c r="AD269" i="2"/>
  <c r="AH215" i="2"/>
  <c r="AH198" i="2"/>
  <c r="R113" i="2"/>
  <c r="R109" i="2"/>
  <c r="AF106" i="2"/>
  <c r="AG46" i="2"/>
  <c r="R285" i="2"/>
  <c r="R115" i="2"/>
  <c r="R100" i="2"/>
  <c r="R84" i="2"/>
  <c r="R50" i="2"/>
  <c r="R49" i="2"/>
  <c r="R45" i="2"/>
  <c r="R34" i="2"/>
  <c r="AH286" i="2"/>
  <c r="AH273" i="2"/>
  <c r="R264" i="2"/>
  <c r="R122" i="2"/>
  <c r="R101" i="2"/>
  <c r="R93" i="2"/>
  <c r="AG78" i="2"/>
  <c r="R75" i="2"/>
  <c r="R68" i="2"/>
  <c r="AE46" i="2"/>
  <c r="R291" i="2"/>
  <c r="R268" i="2"/>
  <c r="AH293" i="2"/>
  <c r="AH289" i="2"/>
  <c r="R280" i="2"/>
  <c r="R275" i="2"/>
  <c r="AD273" i="2"/>
  <c r="R273" i="2"/>
  <c r="R260" i="2"/>
  <c r="AH255" i="2"/>
  <c r="AH251" i="2"/>
  <c r="AD198" i="2"/>
  <c r="R159" i="2"/>
  <c r="R123" i="2"/>
  <c r="R102" i="2"/>
  <c r="AF94" i="2"/>
  <c r="R94" i="2"/>
  <c r="AF88" i="2"/>
  <c r="AD80" i="2"/>
  <c r="AF78" i="2"/>
  <c r="R76" i="2"/>
  <c r="R71" i="2"/>
  <c r="R60" i="2"/>
  <c r="AD46" i="2"/>
  <c r="R42" i="2"/>
  <c r="R41" i="2"/>
  <c r="AG38" i="2"/>
  <c r="R35" i="2"/>
  <c r="AD274" i="2"/>
  <c r="AH257" i="2"/>
  <c r="AH208" i="2"/>
  <c r="AH152" i="2"/>
  <c r="AG112" i="2"/>
  <c r="R111" i="2"/>
  <c r="AE94" i="2"/>
  <c r="AG86" i="2"/>
  <c r="R83" i="2"/>
  <c r="R82" i="2"/>
  <c r="AE78" i="2"/>
  <c r="AG69" i="2"/>
  <c r="R63" i="2"/>
  <c r="R56" i="2"/>
  <c r="AG54" i="2"/>
  <c r="R48" i="2"/>
  <c r="AE42" i="2"/>
  <c r="AG41" i="2"/>
  <c r="AH34" i="2"/>
  <c r="R250" i="2"/>
  <c r="R104" i="2"/>
  <c r="AG98" i="2"/>
  <c r="R89" i="2"/>
  <c r="AG58" i="2"/>
  <c r="R295" i="2"/>
  <c r="AF293" i="2"/>
  <c r="AD290" i="2"/>
  <c r="R288" i="2"/>
  <c r="AD286" i="2"/>
  <c r="R286" i="2"/>
  <c r="AH278" i="2"/>
  <c r="AH267" i="2"/>
  <c r="R267" i="2"/>
  <c r="R266" i="2"/>
  <c r="AH263" i="2"/>
  <c r="AH259" i="2"/>
  <c r="AH249" i="2"/>
  <c r="R224" i="2"/>
  <c r="AF221" i="2"/>
  <c r="AF211" i="2"/>
  <c r="AH207" i="2"/>
  <c r="AF174" i="2"/>
  <c r="R169" i="2"/>
  <c r="R155" i="2"/>
  <c r="R154" i="2"/>
  <c r="R107" i="2"/>
  <c r="AE106" i="2"/>
  <c r="AG102" i="2"/>
  <c r="AF98" i="2"/>
  <c r="R96" i="2"/>
  <c r="AG92" i="2"/>
  <c r="R90" i="2"/>
  <c r="AF86" i="2"/>
  <c r="AF66" i="2"/>
  <c r="AF58" i="2"/>
  <c r="AF54" i="2"/>
  <c r="R52" i="2"/>
  <c r="R279" i="2"/>
  <c r="R272" i="2"/>
  <c r="R270" i="2"/>
  <c r="R40" i="2"/>
  <c r="AH294" i="2"/>
  <c r="R283" i="2"/>
  <c r="R282" i="2"/>
  <c r="R281" i="2"/>
  <c r="R276" i="2"/>
  <c r="AH265" i="2"/>
  <c r="R265" i="2"/>
  <c r="R263" i="2"/>
  <c r="R262" i="2"/>
  <c r="R261" i="2"/>
  <c r="R259" i="2"/>
  <c r="R258" i="2"/>
  <c r="R242" i="2"/>
  <c r="R230" i="2"/>
  <c r="AH216" i="2"/>
  <c r="AD211" i="2"/>
  <c r="AD207" i="2"/>
  <c r="AH200" i="2"/>
  <c r="AF164" i="2"/>
  <c r="AH163" i="2"/>
  <c r="R163" i="2"/>
  <c r="AH148" i="2"/>
  <c r="R127" i="2"/>
  <c r="AG108" i="2"/>
  <c r="AH106" i="2"/>
  <c r="AF102" i="2"/>
  <c r="R99" i="2"/>
  <c r="AE98" i="2"/>
  <c r="AG94" i="2"/>
  <c r="AF92" i="2"/>
  <c r="AE86" i="2"/>
  <c r="AG76" i="2"/>
  <c r="R74" i="2"/>
  <c r="R67" i="2"/>
  <c r="AE66" i="2"/>
  <c r="R59" i="2"/>
  <c r="AE58" i="2"/>
  <c r="R55" i="2"/>
  <c r="AE54" i="2"/>
  <c r="AG50" i="2"/>
  <c r="R44" i="2"/>
  <c r="AE38" i="2"/>
  <c r="AG34" i="2"/>
  <c r="R253" i="2"/>
  <c r="R251" i="2"/>
  <c r="R245" i="2"/>
  <c r="R299" i="2"/>
  <c r="R298" i="2"/>
  <c r="R297" i="2"/>
  <c r="R292" i="2"/>
  <c r="R269" i="2"/>
  <c r="R257" i="2"/>
  <c r="R255" i="2"/>
  <c r="R254" i="2"/>
  <c r="R244" i="2"/>
  <c r="R243" i="2"/>
  <c r="AD216" i="2"/>
  <c r="AD200" i="2"/>
  <c r="AF199" i="2"/>
  <c r="AF192" i="2"/>
  <c r="AH191" i="2"/>
  <c r="AE102" i="2"/>
  <c r="AH98" i="2"/>
  <c r="R81" i="2"/>
  <c r="AF76" i="2"/>
  <c r="AG73" i="2"/>
  <c r="R70" i="2"/>
  <c r="AH66" i="2"/>
  <c r="R62" i="2"/>
  <c r="AH58" i="2"/>
  <c r="AH54" i="2"/>
  <c r="AE50" i="2"/>
  <c r="R47" i="2"/>
  <c r="AG42" i="2"/>
  <c r="AG37" i="2"/>
  <c r="R33" i="2"/>
  <c r="AH261" i="2"/>
  <c r="AE104" i="2"/>
  <c r="AG104" i="2"/>
  <c r="AD74" i="2"/>
  <c r="AH74" i="2"/>
  <c r="AE74" i="2"/>
  <c r="AF74" i="2"/>
  <c r="AE44" i="2"/>
  <c r="AG44" i="2"/>
  <c r="R39" i="2"/>
  <c r="R36" i="2"/>
  <c r="AH298" i="2"/>
  <c r="AF297" i="2"/>
  <c r="AD294" i="2"/>
  <c r="AD293" i="2"/>
  <c r="AH282" i="2"/>
  <c r="AF281" i="2"/>
  <c r="AD278" i="2"/>
  <c r="AD277" i="2"/>
  <c r="AH266" i="2"/>
  <c r="AF265" i="2"/>
  <c r="AH262" i="2"/>
  <c r="AF261" i="2"/>
  <c r="AH258" i="2"/>
  <c r="AF257" i="2"/>
  <c r="AH254" i="2"/>
  <c r="AF253" i="2"/>
  <c r="AH250" i="2"/>
  <c r="R239" i="2"/>
  <c r="R116" i="2"/>
  <c r="R112" i="2"/>
  <c r="AE107" i="2"/>
  <c r="AG107" i="2"/>
  <c r="AE96" i="2"/>
  <c r="AG96" i="2"/>
  <c r="AD82" i="2"/>
  <c r="AH82" i="2"/>
  <c r="AE82" i="2"/>
  <c r="AF82" i="2"/>
  <c r="R79" i="2"/>
  <c r="AD70" i="2"/>
  <c r="AH70" i="2"/>
  <c r="AE70" i="2"/>
  <c r="AF70" i="2"/>
  <c r="AD62" i="2"/>
  <c r="AH62" i="2"/>
  <c r="AE62" i="2"/>
  <c r="AF62" i="2"/>
  <c r="R51" i="2"/>
  <c r="AE33" i="2"/>
  <c r="AG33" i="2"/>
  <c r="AH297" i="2"/>
  <c r="R238" i="2"/>
  <c r="R98" i="2"/>
  <c r="AD298" i="2"/>
  <c r="AD297" i="2"/>
  <c r="AD282" i="2"/>
  <c r="AD281" i="2"/>
  <c r="AD266" i="2"/>
  <c r="AD265" i="2"/>
  <c r="AD262" i="2"/>
  <c r="AD261" i="2"/>
  <c r="AD258" i="2"/>
  <c r="AD257" i="2"/>
  <c r="AD254" i="2"/>
  <c r="AD253" i="2"/>
  <c r="AD250" i="2"/>
  <c r="AH222" i="2"/>
  <c r="AH218" i="2"/>
  <c r="AD166" i="2"/>
  <c r="AF166" i="2"/>
  <c r="AD132" i="2"/>
  <c r="AH132" i="2"/>
  <c r="R103" i="2"/>
  <c r="AD90" i="2"/>
  <c r="AH90" i="2"/>
  <c r="AE90" i="2"/>
  <c r="AF90" i="2"/>
  <c r="R87" i="2"/>
  <c r="R80" i="2"/>
  <c r="R73" i="2"/>
  <c r="R66" i="2"/>
  <c r="R58" i="2"/>
  <c r="R54" i="2"/>
  <c r="R43" i="2"/>
  <c r="AH281" i="2"/>
  <c r="AF212" i="2"/>
  <c r="AD212" i="2"/>
  <c r="AH290" i="2"/>
  <c r="AF289" i="2"/>
  <c r="AH274" i="2"/>
  <c r="AF273" i="2"/>
  <c r="AD218" i="2"/>
  <c r="AH212" i="2"/>
  <c r="AF204" i="2"/>
  <c r="AD204" i="2"/>
  <c r="AD203" i="2"/>
  <c r="AH203" i="2"/>
  <c r="R106" i="2"/>
  <c r="R95" i="2"/>
  <c r="R88" i="2"/>
  <c r="AG74" i="2"/>
  <c r="R69" i="2"/>
  <c r="R61" i="2"/>
  <c r="AE52" i="2"/>
  <c r="AG52" i="2"/>
  <c r="R46" i="2"/>
  <c r="R234" i="2"/>
  <c r="R187" i="2"/>
  <c r="R171" i="2"/>
  <c r="R161" i="2"/>
  <c r="R139" i="2"/>
  <c r="R138" i="2"/>
  <c r="AH136" i="2"/>
  <c r="AE114" i="2"/>
  <c r="AE110" i="2"/>
  <c r="AE108" i="2"/>
  <c r="AH102" i="2"/>
  <c r="AH94" i="2"/>
  <c r="AE92" i="2"/>
  <c r="AH86" i="2"/>
  <c r="AE84" i="2"/>
  <c r="AH78" i="2"/>
  <c r="AE76" i="2"/>
  <c r="AG68" i="2"/>
  <c r="AG65" i="2"/>
  <c r="AG60" i="2"/>
  <c r="AG57" i="2"/>
  <c r="AG53" i="2"/>
  <c r="AH50" i="2"/>
  <c r="AD50" i="2"/>
  <c r="AG45" i="2"/>
  <c r="AH42" i="2"/>
  <c r="AD42" i="2"/>
  <c r="AH38" i="2"/>
  <c r="AD38" i="2"/>
  <c r="AH92" i="2"/>
  <c r="AH84" i="2"/>
  <c r="AH76" i="2"/>
  <c r="R195" i="2"/>
  <c r="R179" i="2"/>
  <c r="R143" i="2"/>
  <c r="AE299" i="2"/>
  <c r="AF299" i="2"/>
  <c r="AE295" i="2"/>
  <c r="AF295" i="2"/>
  <c r="AE291" i="2"/>
  <c r="AF291" i="2"/>
  <c r="AE287" i="2"/>
  <c r="AF287" i="2"/>
  <c r="AE283" i="2"/>
  <c r="AF283" i="2"/>
  <c r="AE279" i="2"/>
  <c r="AF279" i="2"/>
  <c r="AE275" i="2"/>
  <c r="AF275" i="2"/>
  <c r="AE271" i="2"/>
  <c r="AF271" i="2"/>
  <c r="AE264" i="2"/>
  <c r="AH264" i="2"/>
  <c r="AE260" i="2"/>
  <c r="AH260" i="2"/>
  <c r="AE256" i="2"/>
  <c r="AH256" i="2"/>
  <c r="AE252" i="2"/>
  <c r="AH252" i="2"/>
  <c r="AF220" i="2"/>
  <c r="AD220" i="2"/>
  <c r="AD219" i="2"/>
  <c r="AH219" i="2"/>
  <c r="AD213" i="2"/>
  <c r="AH213" i="2"/>
  <c r="AF213" i="2"/>
  <c r="AD205" i="2"/>
  <c r="AH205" i="2"/>
  <c r="AF205" i="2"/>
  <c r="AD196" i="2"/>
  <c r="AH196" i="2"/>
  <c r="AF196" i="2"/>
  <c r="AF193" i="2"/>
  <c r="AH193" i="2"/>
  <c r="AD188" i="2"/>
  <c r="AH188" i="2"/>
  <c r="AF188" i="2"/>
  <c r="AF185" i="2"/>
  <c r="AH185" i="2"/>
  <c r="AD180" i="2"/>
  <c r="AH180" i="2"/>
  <c r="AF180" i="2"/>
  <c r="AF177" i="2"/>
  <c r="AH177" i="2"/>
  <c r="AD172" i="2"/>
  <c r="AH172" i="2"/>
  <c r="AF172" i="2"/>
  <c r="AD168" i="2"/>
  <c r="AF168" i="2"/>
  <c r="AD162" i="2"/>
  <c r="AF162" i="2"/>
  <c r="AD140" i="2"/>
  <c r="AH140" i="2"/>
  <c r="AD113" i="2"/>
  <c r="AF113" i="2"/>
  <c r="AH113" i="2"/>
  <c r="AE113" i="2"/>
  <c r="AD100" i="2"/>
  <c r="AF100" i="2"/>
  <c r="AH100" i="2"/>
  <c r="AE100" i="2"/>
  <c r="AD91" i="2"/>
  <c r="AE91" i="2"/>
  <c r="AG91" i="2"/>
  <c r="AD87" i="2"/>
  <c r="AE87" i="2"/>
  <c r="AG87" i="2"/>
  <c r="AD83" i="2"/>
  <c r="AE83" i="2"/>
  <c r="AG83" i="2"/>
  <c r="AD79" i="2"/>
  <c r="AE79" i="2"/>
  <c r="AG79" i="2"/>
  <c r="AD75" i="2"/>
  <c r="AE75" i="2"/>
  <c r="AG75" i="2"/>
  <c r="AD64" i="2"/>
  <c r="AF64" i="2"/>
  <c r="AH64" i="2"/>
  <c r="AE64" i="2"/>
  <c r="AE59" i="2"/>
  <c r="AG59" i="2"/>
  <c r="AD48" i="2"/>
  <c r="AF48" i="2"/>
  <c r="AH48" i="2"/>
  <c r="AE48" i="2"/>
  <c r="AE43" i="2"/>
  <c r="AG43" i="2"/>
  <c r="AE300" i="2"/>
  <c r="AH300" i="2"/>
  <c r="AH299" i="2"/>
  <c r="AE296" i="2"/>
  <c r="AH296" i="2"/>
  <c r="AH295" i="2"/>
  <c r="AE292" i="2"/>
  <c r="AH292" i="2"/>
  <c r="AH291" i="2"/>
  <c r="AE288" i="2"/>
  <c r="AH288" i="2"/>
  <c r="AH287" i="2"/>
  <c r="AE284" i="2"/>
  <c r="AH284" i="2"/>
  <c r="AH283" i="2"/>
  <c r="AE280" i="2"/>
  <c r="AH280" i="2"/>
  <c r="AH279" i="2"/>
  <c r="AE276" i="2"/>
  <c r="AH276" i="2"/>
  <c r="AH275" i="2"/>
  <c r="AE272" i="2"/>
  <c r="AH272" i="2"/>
  <c r="AH271" i="2"/>
  <c r="AE268" i="2"/>
  <c r="AH268" i="2"/>
  <c r="AE263" i="2"/>
  <c r="AF263" i="2"/>
  <c r="AE259" i="2"/>
  <c r="AF259" i="2"/>
  <c r="AE255" i="2"/>
  <c r="AF255" i="2"/>
  <c r="AE251" i="2"/>
  <c r="AF251" i="2"/>
  <c r="AF226" i="2"/>
  <c r="AH226" i="2"/>
  <c r="AD225" i="2"/>
  <c r="AH225" i="2"/>
  <c r="AH220" i="2"/>
  <c r="AF219" i="2"/>
  <c r="AF214" i="2"/>
  <c r="AD214" i="2"/>
  <c r="AH214" i="2"/>
  <c r="AF206" i="2"/>
  <c r="AD206" i="2"/>
  <c r="AH206" i="2"/>
  <c r="AF197" i="2"/>
  <c r="AD197" i="2"/>
  <c r="AH197" i="2"/>
  <c r="AF189" i="2"/>
  <c r="AD189" i="2"/>
  <c r="AH189" i="2"/>
  <c r="AF181" i="2"/>
  <c r="AD181" i="2"/>
  <c r="AH181" i="2"/>
  <c r="AF173" i="2"/>
  <c r="AD173" i="2"/>
  <c r="AH173" i="2"/>
  <c r="AD156" i="2"/>
  <c r="AH156" i="2"/>
  <c r="AD124" i="2"/>
  <c r="AH124" i="2"/>
  <c r="AG113" i="2"/>
  <c r="AD109" i="2"/>
  <c r="AF109" i="2"/>
  <c r="AH109" i="2"/>
  <c r="AE109" i="2"/>
  <c r="AG100" i="2"/>
  <c r="AD93" i="2"/>
  <c r="AE93" i="2"/>
  <c r="AG93" i="2"/>
  <c r="AD89" i="2"/>
  <c r="AE89" i="2"/>
  <c r="AG89" i="2"/>
  <c r="AD85" i="2"/>
  <c r="AE85" i="2"/>
  <c r="AG85" i="2"/>
  <c r="AD81" i="2"/>
  <c r="AE81" i="2"/>
  <c r="AG81" i="2"/>
  <c r="AD77" i="2"/>
  <c r="AE77" i="2"/>
  <c r="AG77" i="2"/>
  <c r="AD72" i="2"/>
  <c r="AF72" i="2"/>
  <c r="AH72" i="2"/>
  <c r="AE72" i="2"/>
  <c r="AE67" i="2"/>
  <c r="AG67" i="2"/>
  <c r="AG64" i="2"/>
  <c r="AD56" i="2"/>
  <c r="AF56" i="2"/>
  <c r="AH56" i="2"/>
  <c r="AE56" i="2"/>
  <c r="AE51" i="2"/>
  <c r="AG51" i="2"/>
  <c r="AG48" i="2"/>
  <c r="AD40" i="2"/>
  <c r="AF40" i="2"/>
  <c r="AH40" i="2"/>
  <c r="AE40" i="2"/>
  <c r="AE35" i="2"/>
  <c r="AG35" i="2"/>
  <c r="R232" i="2"/>
  <c r="R228" i="2"/>
  <c r="AD217" i="2"/>
  <c r="AH217" i="2"/>
  <c r="AF210" i="2"/>
  <c r="AD210" i="2"/>
  <c r="AD209" i="2"/>
  <c r="AH209" i="2"/>
  <c r="AF202" i="2"/>
  <c r="AD202" i="2"/>
  <c r="AD201" i="2"/>
  <c r="AH201" i="2"/>
  <c r="AD194" i="2"/>
  <c r="AF194" i="2"/>
  <c r="AD186" i="2"/>
  <c r="AF186" i="2"/>
  <c r="AD178" i="2"/>
  <c r="AF178" i="2"/>
  <c r="AD170" i="2"/>
  <c r="AF170" i="2"/>
  <c r="AF167" i="2"/>
  <c r="AH167" i="2"/>
  <c r="AD160" i="2"/>
  <c r="AF160" i="2"/>
  <c r="AD144" i="2"/>
  <c r="AH144" i="2"/>
  <c r="AD128" i="2"/>
  <c r="AH128" i="2"/>
  <c r="AD115" i="2"/>
  <c r="AF115" i="2"/>
  <c r="AH115" i="2"/>
  <c r="AD111" i="2"/>
  <c r="AF111" i="2"/>
  <c r="AH111" i="2"/>
  <c r="AD107" i="2"/>
  <c r="AF107" i="2"/>
  <c r="AH107" i="2"/>
  <c r="AD104" i="2"/>
  <c r="AF104" i="2"/>
  <c r="AH104" i="2"/>
  <c r="AD96" i="2"/>
  <c r="AF96" i="2"/>
  <c r="AH96" i="2"/>
  <c r="AE71" i="2"/>
  <c r="AG71" i="2"/>
  <c r="AD68" i="2"/>
  <c r="AF68" i="2"/>
  <c r="AH68" i="2"/>
  <c r="AE63" i="2"/>
  <c r="AG63" i="2"/>
  <c r="AD60" i="2"/>
  <c r="AF60" i="2"/>
  <c r="AH60" i="2"/>
  <c r="AE55" i="2"/>
  <c r="AG55" i="2"/>
  <c r="AD52" i="2"/>
  <c r="AF52" i="2"/>
  <c r="AH52" i="2"/>
  <c r="AE47" i="2"/>
  <c r="AG47" i="2"/>
  <c r="AD44" i="2"/>
  <c r="AF44" i="2"/>
  <c r="AH44" i="2"/>
  <c r="AE39" i="2"/>
  <c r="AG39" i="2"/>
  <c r="AD36" i="2"/>
  <c r="AF36" i="2"/>
  <c r="AH36" i="2"/>
  <c r="R193" i="2"/>
  <c r="R185" i="2"/>
  <c r="R177" i="2"/>
  <c r="R167" i="2"/>
  <c r="R165" i="2"/>
  <c r="R151" i="2"/>
  <c r="R147" i="2"/>
  <c r="R146" i="2"/>
  <c r="R135" i="2"/>
  <c r="R131" i="2"/>
  <c r="R130" i="2"/>
  <c r="R119" i="2"/>
  <c r="AE234" i="2"/>
  <c r="AH234" i="2"/>
  <c r="AD233" i="2"/>
  <c r="AH233" i="2"/>
  <c r="AD231" i="2"/>
  <c r="AH231" i="2"/>
  <c r="AD229" i="2"/>
  <c r="AH229" i="2"/>
  <c r="AD227" i="2"/>
  <c r="AH227" i="2"/>
  <c r="AF224" i="2"/>
  <c r="AH224" i="2"/>
  <c r="AD223" i="2"/>
  <c r="AH223" i="2"/>
  <c r="AF300" i="2"/>
  <c r="AF298" i="2"/>
  <c r="AF296" i="2"/>
  <c r="AF294" i="2"/>
  <c r="AF292" i="2"/>
  <c r="AF290" i="2"/>
  <c r="AF288" i="2"/>
  <c r="AF286" i="2"/>
  <c r="AF284" i="2"/>
  <c r="AF282" i="2"/>
  <c r="AF280" i="2"/>
  <c r="AF278" i="2"/>
  <c r="AF276" i="2"/>
  <c r="AF274" i="2"/>
  <c r="AF272" i="2"/>
  <c r="AF270" i="2"/>
  <c r="AF268" i="2"/>
  <c r="AF266" i="2"/>
  <c r="AF264" i="2"/>
  <c r="AF262" i="2"/>
  <c r="AF260" i="2"/>
  <c r="AF258" i="2"/>
  <c r="AF256" i="2"/>
  <c r="AF254" i="2"/>
  <c r="AF252" i="2"/>
  <c r="AF250" i="2"/>
  <c r="AE249" i="2"/>
  <c r="AD249" i="2"/>
  <c r="AE248" i="2"/>
  <c r="AD248" i="2"/>
  <c r="AH248" i="2"/>
  <c r="AE247" i="2"/>
  <c r="AD247" i="2"/>
  <c r="AH247" i="2"/>
  <c r="AE246" i="2"/>
  <c r="AD246" i="2"/>
  <c r="AH246" i="2"/>
  <c r="AE245" i="2"/>
  <c r="AD245" i="2"/>
  <c r="AH245" i="2"/>
  <c r="AE244" i="2"/>
  <c r="AD244" i="2"/>
  <c r="AH244" i="2"/>
  <c r="AE243" i="2"/>
  <c r="AD243" i="2"/>
  <c r="AH243" i="2"/>
  <c r="AE242" i="2"/>
  <c r="AD242" i="2"/>
  <c r="AH242" i="2"/>
  <c r="AE241" i="2"/>
  <c r="AD241" i="2"/>
  <c r="AH241" i="2"/>
  <c r="AE240" i="2"/>
  <c r="AD240" i="2"/>
  <c r="AH240" i="2"/>
  <c r="AE239" i="2"/>
  <c r="AD239" i="2"/>
  <c r="AH239" i="2"/>
  <c r="AE238" i="2"/>
  <c r="AD238" i="2"/>
  <c r="AH238" i="2"/>
  <c r="AE237" i="2"/>
  <c r="AD237" i="2"/>
  <c r="AH237" i="2"/>
  <c r="AE236" i="2"/>
  <c r="AD236" i="2"/>
  <c r="AH236" i="2"/>
  <c r="AE235" i="2"/>
  <c r="AD235" i="2"/>
  <c r="AH235" i="2"/>
  <c r="AF233" i="2"/>
  <c r="AF231" i="2"/>
  <c r="AF229" i="2"/>
  <c r="AF227" i="2"/>
  <c r="AF223" i="2"/>
  <c r="R226" i="2"/>
  <c r="R222" i="2"/>
  <c r="R220" i="2"/>
  <c r="R218" i="2"/>
  <c r="R216" i="2"/>
  <c r="R214" i="2"/>
  <c r="R212" i="2"/>
  <c r="R210" i="2"/>
  <c r="R208" i="2"/>
  <c r="R206" i="2"/>
  <c r="R204" i="2"/>
  <c r="R202" i="2"/>
  <c r="R200" i="2"/>
  <c r="R199" i="2"/>
  <c r="R197" i="2"/>
  <c r="AH195" i="2"/>
  <c r="AH194" i="2"/>
  <c r="AD193" i="2"/>
  <c r="AH192" i="2"/>
  <c r="R191" i="2"/>
  <c r="R189" i="2"/>
  <c r="AH187" i="2"/>
  <c r="AH186" i="2"/>
  <c r="AD185" i="2"/>
  <c r="AH184" i="2"/>
  <c r="R183" i="2"/>
  <c r="R181" i="2"/>
  <c r="AH179" i="2"/>
  <c r="AH178" i="2"/>
  <c r="AD177" i="2"/>
  <c r="AH176" i="2"/>
  <c r="R175" i="2"/>
  <c r="R173" i="2"/>
  <c r="AH171" i="2"/>
  <c r="AH170" i="2"/>
  <c r="AH168" i="2"/>
  <c r="AD167" i="2"/>
  <c r="AH166" i="2"/>
  <c r="AH164" i="2"/>
  <c r="AD163" i="2"/>
  <c r="AH162" i="2"/>
  <c r="AH160" i="2"/>
  <c r="R158" i="2"/>
  <c r="AD154" i="2"/>
  <c r="R150" i="2"/>
  <c r="AD146" i="2"/>
  <c r="R142" i="2"/>
  <c r="AD138" i="2"/>
  <c r="R134" i="2"/>
  <c r="AD130" i="2"/>
  <c r="R126" i="2"/>
  <c r="AD122" i="2"/>
  <c r="R118" i="2"/>
  <c r="AH116" i="2"/>
  <c r="AF116" i="2"/>
  <c r="AH114" i="2"/>
  <c r="AF114" i="2"/>
  <c r="AH112" i="2"/>
  <c r="AF112" i="2"/>
  <c r="AH110" i="2"/>
  <c r="AF110" i="2"/>
  <c r="AH108" i="2"/>
  <c r="AF108" i="2"/>
  <c r="AD105" i="2"/>
  <c r="AF105" i="2"/>
  <c r="AH105" i="2"/>
  <c r="AD103" i="2"/>
  <c r="AF103" i="2"/>
  <c r="AH103" i="2"/>
  <c r="AD101" i="2"/>
  <c r="AF101" i="2"/>
  <c r="AH101" i="2"/>
  <c r="AD99" i="2"/>
  <c r="AF99" i="2"/>
  <c r="AH99" i="2"/>
  <c r="AD97" i="2"/>
  <c r="AF97" i="2"/>
  <c r="AH97" i="2"/>
  <c r="AD95" i="2"/>
  <c r="AF95" i="2"/>
  <c r="AH95" i="2"/>
  <c r="AE105" i="2"/>
  <c r="AE103" i="2"/>
  <c r="AE101" i="2"/>
  <c r="AE99" i="2"/>
  <c r="AE97" i="2"/>
  <c r="AE95" i="2"/>
  <c r="AH93" i="2"/>
  <c r="AF93" i="2"/>
  <c r="AH91" i="2"/>
  <c r="AF91" i="2"/>
  <c r="AH89" i="2"/>
  <c r="AF89" i="2"/>
  <c r="AH87" i="2"/>
  <c r="AF87" i="2"/>
  <c r="AH85" i="2"/>
  <c r="AF85" i="2"/>
  <c r="AH83" i="2"/>
  <c r="AF83" i="2"/>
  <c r="AH81" i="2"/>
  <c r="AF81" i="2"/>
  <c r="AH79" i="2"/>
  <c r="AF79" i="2"/>
  <c r="AH77" i="2"/>
  <c r="AF77" i="2"/>
  <c r="AH75" i="2"/>
  <c r="AF75" i="2"/>
  <c r="AD73" i="2"/>
  <c r="AF73" i="2"/>
  <c r="AH73" i="2"/>
  <c r="AD71" i="2"/>
  <c r="AF71" i="2"/>
  <c r="AH71" i="2"/>
  <c r="AD69" i="2"/>
  <c r="AF69" i="2"/>
  <c r="AH69" i="2"/>
  <c r="AD67" i="2"/>
  <c r="AF67" i="2"/>
  <c r="AH67" i="2"/>
  <c r="AD65" i="2"/>
  <c r="AF65" i="2"/>
  <c r="AH65" i="2"/>
  <c r="AD63" i="2"/>
  <c r="AF63" i="2"/>
  <c r="AH63" i="2"/>
  <c r="AD61" i="2"/>
  <c r="AF61" i="2"/>
  <c r="AH61" i="2"/>
  <c r="AD59" i="2"/>
  <c r="AF59" i="2"/>
  <c r="AH59" i="2"/>
  <c r="AD57" i="2"/>
  <c r="AF57" i="2"/>
  <c r="AH57" i="2"/>
  <c r="AD55" i="2"/>
  <c r="AF55" i="2"/>
  <c r="AH55" i="2"/>
  <c r="AD53" i="2"/>
  <c r="AF53" i="2"/>
  <c r="AH53" i="2"/>
  <c r="AD51" i="2"/>
  <c r="AF51" i="2"/>
  <c r="AH51" i="2"/>
  <c r="AD49" i="2"/>
  <c r="AF49" i="2"/>
  <c r="AH49" i="2"/>
  <c r="AD47" i="2"/>
  <c r="AF47" i="2"/>
  <c r="AH47" i="2"/>
  <c r="AD45" i="2"/>
  <c r="AF45" i="2"/>
  <c r="AH45" i="2"/>
  <c r="AD43" i="2"/>
  <c r="AF43" i="2"/>
  <c r="AH43" i="2"/>
  <c r="AD41" i="2"/>
  <c r="AF41" i="2"/>
  <c r="AH41" i="2"/>
  <c r="AD39" i="2"/>
  <c r="AF39" i="2"/>
  <c r="AH39" i="2"/>
  <c r="AD37" i="2"/>
  <c r="AF37" i="2"/>
  <c r="AH37" i="2"/>
  <c r="AD35" i="2"/>
  <c r="AF35" i="2"/>
  <c r="AH35" i="2"/>
  <c r="AD33" i="2"/>
  <c r="AF33" i="2"/>
  <c r="AH33" i="2"/>
  <c r="AF267" i="2"/>
  <c r="AD267" i="2"/>
  <c r="AD226" i="2"/>
  <c r="AD224" i="2"/>
  <c r="AD222" i="2"/>
  <c r="AF169" i="2"/>
  <c r="AD169" i="2"/>
  <c r="AF165" i="2"/>
  <c r="AD165" i="2"/>
  <c r="AF161" i="2"/>
  <c r="AD161" i="2"/>
  <c r="AH158" i="2"/>
  <c r="AD158" i="2"/>
  <c r="AH150" i="2"/>
  <c r="AD150" i="2"/>
  <c r="AH142" i="2"/>
  <c r="AD142" i="2"/>
  <c r="AH134" i="2"/>
  <c r="AD134" i="2"/>
  <c r="AH126" i="2"/>
  <c r="AD126" i="2"/>
  <c r="AH118" i="2"/>
  <c r="AD118" i="2"/>
  <c r="AF234" i="2"/>
  <c r="AD234" i="2"/>
  <c r="AH232" i="2"/>
  <c r="AD232" i="2"/>
  <c r="AH230" i="2"/>
  <c r="AD230" i="2"/>
  <c r="AH228" i="2"/>
  <c r="AD228" i="2"/>
  <c r="AG300" i="2"/>
  <c r="AG299" i="2"/>
  <c r="AG298" i="2"/>
  <c r="AG297" i="2"/>
  <c r="AG296" i="2"/>
  <c r="AG295" i="2"/>
  <c r="AG294" i="2"/>
  <c r="AG293" i="2"/>
  <c r="AG292" i="2"/>
  <c r="AG291" i="2"/>
  <c r="AG290" i="2"/>
  <c r="AG289" i="2"/>
  <c r="AG288" i="2"/>
  <c r="AG287" i="2"/>
  <c r="AG286" i="2"/>
  <c r="AG285" i="2"/>
  <c r="AG284" i="2"/>
  <c r="AG283" i="2"/>
  <c r="AG282" i="2"/>
  <c r="AG281" i="2"/>
  <c r="AG280" i="2"/>
  <c r="AG279" i="2"/>
  <c r="AG278" i="2"/>
  <c r="AG277" i="2"/>
  <c r="AG276" i="2"/>
  <c r="AG275" i="2"/>
  <c r="AG274" i="2"/>
  <c r="AG273" i="2"/>
  <c r="AG272" i="2"/>
  <c r="AG271" i="2"/>
  <c r="AG270" i="2"/>
  <c r="AG269" i="2"/>
  <c r="AG268" i="2"/>
  <c r="AG267" i="2"/>
  <c r="AG266" i="2"/>
  <c r="AG265" i="2"/>
  <c r="AG264" i="2"/>
  <c r="AG263" i="2"/>
  <c r="AG262" i="2"/>
  <c r="AG261" i="2"/>
  <c r="AG260" i="2"/>
  <c r="AG259" i="2"/>
  <c r="AG258" i="2"/>
  <c r="AG257" i="2"/>
  <c r="AG256" i="2"/>
  <c r="AG255" i="2"/>
  <c r="AG254" i="2"/>
  <c r="AG253" i="2"/>
  <c r="AG252" i="2"/>
  <c r="AG251" i="2"/>
  <c r="AG250" i="2"/>
  <c r="AG249" i="2"/>
  <c r="AG248" i="2"/>
  <c r="AG247" i="2"/>
  <c r="AG246" i="2"/>
  <c r="AG245" i="2"/>
  <c r="AG244" i="2"/>
  <c r="AG243" i="2"/>
  <c r="AG242" i="2"/>
  <c r="AG241" i="2"/>
  <c r="AG240" i="2"/>
  <c r="AG239" i="2"/>
  <c r="AG238" i="2"/>
  <c r="AG237" i="2"/>
  <c r="AG236" i="2"/>
  <c r="AG235" i="2"/>
  <c r="AG234" i="2"/>
  <c r="R233" i="2"/>
  <c r="R231" i="2"/>
  <c r="R229" i="2"/>
  <c r="R227" i="2"/>
  <c r="R225" i="2"/>
  <c r="R223" i="2"/>
  <c r="R221" i="2"/>
  <c r="R219" i="2"/>
  <c r="R217" i="2"/>
  <c r="R215" i="2"/>
  <c r="R213" i="2"/>
  <c r="R211" i="2"/>
  <c r="R209" i="2"/>
  <c r="R207" i="2"/>
  <c r="R205" i="2"/>
  <c r="R203" i="2"/>
  <c r="R201" i="2"/>
  <c r="AH199" i="2"/>
  <c r="AD195" i="2"/>
  <c r="AD191" i="2"/>
  <c r="AD187" i="2"/>
  <c r="AD183" i="2"/>
  <c r="AD179" i="2"/>
  <c r="AD175" i="2"/>
  <c r="AD171" i="2"/>
  <c r="AH169" i="2"/>
  <c r="AH165" i="2"/>
  <c r="AH161" i="2"/>
  <c r="R198" i="2"/>
  <c r="R196" i="2"/>
  <c r="R194" i="2"/>
  <c r="R192" i="2"/>
  <c r="R190" i="2"/>
  <c r="R188" i="2"/>
  <c r="R186" i="2"/>
  <c r="R184" i="2"/>
  <c r="R182" i="2"/>
  <c r="R180" i="2"/>
  <c r="R178" i="2"/>
  <c r="R176" i="2"/>
  <c r="R174" i="2"/>
  <c r="R172" i="2"/>
  <c r="R170" i="2"/>
  <c r="R168" i="2"/>
  <c r="R166" i="2"/>
  <c r="R164" i="2"/>
  <c r="R162" i="2"/>
  <c r="R160" i="2"/>
  <c r="R157" i="2"/>
  <c r="R156" i="2"/>
  <c r="R153" i="2"/>
  <c r="R152" i="2"/>
  <c r="R149" i="2"/>
  <c r="R148" i="2"/>
  <c r="R145" i="2"/>
  <c r="R144" i="2"/>
  <c r="R141" i="2"/>
  <c r="R140" i="2"/>
  <c r="R137" i="2"/>
  <c r="R136" i="2"/>
  <c r="R133" i="2"/>
  <c r="R132" i="2"/>
  <c r="R129" i="2"/>
  <c r="R128" i="2"/>
  <c r="R125" i="2"/>
  <c r="R124" i="2"/>
  <c r="R121" i="2"/>
  <c r="R120" i="2"/>
  <c r="AE159" i="2"/>
  <c r="AG159" i="2"/>
  <c r="AF159" i="2"/>
  <c r="AE157" i="2"/>
  <c r="AG157" i="2"/>
  <c r="AF157" i="2"/>
  <c r="AE155" i="2"/>
  <c r="AG155" i="2"/>
  <c r="AF155" i="2"/>
  <c r="AE153" i="2"/>
  <c r="AG153" i="2"/>
  <c r="AF153" i="2"/>
  <c r="AE151" i="2"/>
  <c r="AG151" i="2"/>
  <c r="AF151" i="2"/>
  <c r="AE149" i="2"/>
  <c r="AG149" i="2"/>
  <c r="AF149" i="2"/>
  <c r="AE147" i="2"/>
  <c r="AG147" i="2"/>
  <c r="AF147" i="2"/>
  <c r="AE145" i="2"/>
  <c r="AG145" i="2"/>
  <c r="AF145" i="2"/>
  <c r="AE143" i="2"/>
  <c r="AG143" i="2"/>
  <c r="AF143" i="2"/>
  <c r="AE141" i="2"/>
  <c r="AG141" i="2"/>
  <c r="AF141" i="2"/>
  <c r="AE139" i="2"/>
  <c r="AG139" i="2"/>
  <c r="AF139" i="2"/>
  <c r="AE137" i="2"/>
  <c r="AG137" i="2"/>
  <c r="AF137" i="2"/>
  <c r="AE135" i="2"/>
  <c r="AG135" i="2"/>
  <c r="AF135" i="2"/>
  <c r="AE133" i="2"/>
  <c r="AG133" i="2"/>
  <c r="AF133" i="2"/>
  <c r="AE131" i="2"/>
  <c r="AG131" i="2"/>
  <c r="AF131" i="2"/>
  <c r="AE129" i="2"/>
  <c r="AG129" i="2"/>
  <c r="AF129" i="2"/>
  <c r="AE127" i="2"/>
  <c r="AG127" i="2"/>
  <c r="AF127" i="2"/>
  <c r="AE125" i="2"/>
  <c r="AG125" i="2"/>
  <c r="AF125" i="2"/>
  <c r="AE123" i="2"/>
  <c r="AG123" i="2"/>
  <c r="AF123" i="2"/>
  <c r="AE121" i="2"/>
  <c r="AG121" i="2"/>
  <c r="AF121" i="2"/>
  <c r="AE119" i="2"/>
  <c r="AG119" i="2"/>
  <c r="AF119" i="2"/>
  <c r="AE117" i="2"/>
  <c r="AG117" i="2"/>
  <c r="AF117" i="2"/>
  <c r="AE233" i="2"/>
  <c r="AG233" i="2"/>
  <c r="AE232" i="2"/>
  <c r="AG232" i="2"/>
  <c r="AE231" i="2"/>
  <c r="AG231" i="2"/>
  <c r="AE230" i="2"/>
  <c r="AG230" i="2"/>
  <c r="AE229" i="2"/>
  <c r="AG229" i="2"/>
  <c r="AE228" i="2"/>
  <c r="AG228" i="2"/>
  <c r="AE227" i="2"/>
  <c r="AG227" i="2"/>
  <c r="AE226" i="2"/>
  <c r="AG226" i="2"/>
  <c r="AE225" i="2"/>
  <c r="AG225" i="2"/>
  <c r="AE224" i="2"/>
  <c r="AG224" i="2"/>
  <c r="AE223" i="2"/>
  <c r="AG223" i="2"/>
  <c r="AE222" i="2"/>
  <c r="AG222" i="2"/>
  <c r="AE221" i="2"/>
  <c r="AG221" i="2"/>
  <c r="AE220" i="2"/>
  <c r="AG220" i="2"/>
  <c r="AE219" i="2"/>
  <c r="AG219" i="2"/>
  <c r="AE218" i="2"/>
  <c r="AG218" i="2"/>
  <c r="AE217" i="2"/>
  <c r="AG217" i="2"/>
  <c r="AE216" i="2"/>
  <c r="AG216" i="2"/>
  <c r="AE215" i="2"/>
  <c r="AG215" i="2"/>
  <c r="AE214" i="2"/>
  <c r="AG214" i="2"/>
  <c r="AE213" i="2"/>
  <c r="AG213" i="2"/>
  <c r="AE212" i="2"/>
  <c r="AG212" i="2"/>
  <c r="AE211" i="2"/>
  <c r="AG211" i="2"/>
  <c r="AE210" i="2"/>
  <c r="AG210" i="2"/>
  <c r="AE209" i="2"/>
  <c r="AG209" i="2"/>
  <c r="AE208" i="2"/>
  <c r="AG208" i="2"/>
  <c r="AE207" i="2"/>
  <c r="AG207" i="2"/>
  <c r="AE206" i="2"/>
  <c r="AG206" i="2"/>
  <c r="AE205" i="2"/>
  <c r="AG205" i="2"/>
  <c r="AE204" i="2"/>
  <c r="AG204" i="2"/>
  <c r="AE203" i="2"/>
  <c r="AG203" i="2"/>
  <c r="AE202" i="2"/>
  <c r="AG202" i="2"/>
  <c r="AE201" i="2"/>
  <c r="AG201" i="2"/>
  <c r="AE200" i="2"/>
  <c r="AG200" i="2"/>
  <c r="AE199" i="2"/>
  <c r="AG199" i="2"/>
  <c r="AE198" i="2"/>
  <c r="AG198" i="2"/>
  <c r="AE197" i="2"/>
  <c r="AG197" i="2"/>
  <c r="AE196" i="2"/>
  <c r="AG196" i="2"/>
  <c r="AE195" i="2"/>
  <c r="AG195" i="2"/>
  <c r="AE194" i="2"/>
  <c r="AG194" i="2"/>
  <c r="AE193" i="2"/>
  <c r="AG193" i="2"/>
  <c r="AE192" i="2"/>
  <c r="AG192" i="2"/>
  <c r="AE191" i="2"/>
  <c r="AG191" i="2"/>
  <c r="AE190" i="2"/>
  <c r="AG190" i="2"/>
  <c r="AE189" i="2"/>
  <c r="AG189" i="2"/>
  <c r="AE188" i="2"/>
  <c r="AG188" i="2"/>
  <c r="AE187" i="2"/>
  <c r="AG187" i="2"/>
  <c r="AE186" i="2"/>
  <c r="AG186" i="2"/>
  <c r="AE185" i="2"/>
  <c r="AG185" i="2"/>
  <c r="AE184" i="2"/>
  <c r="AG184" i="2"/>
  <c r="AE183" i="2"/>
  <c r="AG183" i="2"/>
  <c r="AE182" i="2"/>
  <c r="AG182" i="2"/>
  <c r="AE181" i="2"/>
  <c r="AG181" i="2"/>
  <c r="AE180" i="2"/>
  <c r="AG180" i="2"/>
  <c r="AE179" i="2"/>
  <c r="AG179" i="2"/>
  <c r="AE178" i="2"/>
  <c r="AG178" i="2"/>
  <c r="AE177" i="2"/>
  <c r="AG177" i="2"/>
  <c r="AE176" i="2"/>
  <c r="AG176" i="2"/>
  <c r="AE175" i="2"/>
  <c r="AG175" i="2"/>
  <c r="AE174" i="2"/>
  <c r="AG174" i="2"/>
  <c r="AE173" i="2"/>
  <c r="AG173" i="2"/>
  <c r="AE172" i="2"/>
  <c r="AG172" i="2"/>
  <c r="AE171" i="2"/>
  <c r="AG171" i="2"/>
  <c r="AE170" i="2"/>
  <c r="AG170" i="2"/>
  <c r="AE169" i="2"/>
  <c r="AG169" i="2"/>
  <c r="AE168" i="2"/>
  <c r="AG168" i="2"/>
  <c r="AE167" i="2"/>
  <c r="AG167" i="2"/>
  <c r="AE166" i="2"/>
  <c r="AG166" i="2"/>
  <c r="AE165" i="2"/>
  <c r="AG165" i="2"/>
  <c r="AE164" i="2"/>
  <c r="AG164" i="2"/>
  <c r="AE163" i="2"/>
  <c r="AG163" i="2"/>
  <c r="AE162" i="2"/>
  <c r="AG162" i="2"/>
  <c r="AE161" i="2"/>
  <c r="AG161" i="2"/>
  <c r="AE160" i="2"/>
  <c r="AG160" i="2"/>
  <c r="AH159" i="2"/>
  <c r="AE158" i="2"/>
  <c r="AG158" i="2"/>
  <c r="AF158" i="2"/>
  <c r="AH157" i="2"/>
  <c r="AE156" i="2"/>
  <c r="AG156" i="2"/>
  <c r="AF156" i="2"/>
  <c r="AH155" i="2"/>
  <c r="AE154" i="2"/>
  <c r="AG154" i="2"/>
  <c r="AF154" i="2"/>
  <c r="AH153" i="2"/>
  <c r="AE152" i="2"/>
  <c r="AG152" i="2"/>
  <c r="AF152" i="2"/>
  <c r="AH151" i="2"/>
  <c r="AE150" i="2"/>
  <c r="AG150" i="2"/>
  <c r="AF150" i="2"/>
  <c r="AH149" i="2"/>
  <c r="AE148" i="2"/>
  <c r="AG148" i="2"/>
  <c r="AF148" i="2"/>
  <c r="AH147" i="2"/>
  <c r="AE146" i="2"/>
  <c r="AG146" i="2"/>
  <c r="AF146" i="2"/>
  <c r="AH145" i="2"/>
  <c r="AE144" i="2"/>
  <c r="AG144" i="2"/>
  <c r="AF144" i="2"/>
  <c r="AH143" i="2"/>
  <c r="AE142" i="2"/>
  <c r="AG142" i="2"/>
  <c r="AF142" i="2"/>
  <c r="AH141" i="2"/>
  <c r="AE140" i="2"/>
  <c r="AG140" i="2"/>
  <c r="AF140" i="2"/>
  <c r="AH139" i="2"/>
  <c r="AE138" i="2"/>
  <c r="AG138" i="2"/>
  <c r="AF138" i="2"/>
  <c r="AH137" i="2"/>
  <c r="AE136" i="2"/>
  <c r="AG136" i="2"/>
  <c r="AF136" i="2"/>
  <c r="AH135" i="2"/>
  <c r="AE134" i="2"/>
  <c r="AG134" i="2"/>
  <c r="AF134" i="2"/>
  <c r="AH133" i="2"/>
  <c r="AE132" i="2"/>
  <c r="AG132" i="2"/>
  <c r="AF132" i="2"/>
  <c r="AH131" i="2"/>
  <c r="AE130" i="2"/>
  <c r="AG130" i="2"/>
  <c r="AF130" i="2"/>
  <c r="AH129" i="2"/>
  <c r="AE128" i="2"/>
  <c r="AG128" i="2"/>
  <c r="AF128" i="2"/>
  <c r="AH127" i="2"/>
  <c r="AE126" i="2"/>
  <c r="AG126" i="2"/>
  <c r="AF126" i="2"/>
  <c r="AH125" i="2"/>
  <c r="AE124" i="2"/>
  <c r="AG124" i="2"/>
  <c r="AF124" i="2"/>
  <c r="AH123" i="2"/>
  <c r="AE122" i="2"/>
  <c r="AG122" i="2"/>
  <c r="AF122" i="2"/>
  <c r="AH121" i="2"/>
  <c r="AE120" i="2"/>
  <c r="AG120" i="2"/>
  <c r="AF120" i="2"/>
  <c r="AH119" i="2"/>
  <c r="AE118" i="2"/>
  <c r="AG118" i="2"/>
  <c r="AF118" i="2"/>
  <c r="AH117" i="2"/>
  <c r="C92" i="4" l="1"/>
  <c r="B92" i="4"/>
  <c r="A92" i="4"/>
  <c r="AD51" i="1"/>
  <c r="AJ51" i="1"/>
  <c r="Y50" i="2" s="1"/>
  <c r="AV51" i="1"/>
  <c r="AC50" i="2" s="1"/>
  <c r="AD52" i="1"/>
  <c r="AJ52" i="1"/>
  <c r="Y51" i="2" s="1"/>
  <c r="AV52" i="1"/>
  <c r="AC51" i="2" s="1"/>
  <c r="AD53" i="1"/>
  <c r="AJ53" i="1"/>
  <c r="Y52" i="2" s="1"/>
  <c r="AV53" i="1"/>
  <c r="AC52" i="2" s="1"/>
  <c r="AD54" i="1"/>
  <c r="AJ54" i="1"/>
  <c r="Y53" i="2" s="1"/>
  <c r="AV54" i="1"/>
  <c r="AC53" i="2" s="1"/>
  <c r="AD55" i="1"/>
  <c r="AJ55" i="1"/>
  <c r="Y54" i="2" s="1"/>
  <c r="AV55" i="1"/>
  <c r="AC54" i="2" s="1"/>
  <c r="AD56" i="1"/>
  <c r="AJ56" i="1"/>
  <c r="Y55" i="2" s="1"/>
  <c r="AV56" i="1"/>
  <c r="AC55" i="2" s="1"/>
  <c r="AD57" i="1"/>
  <c r="AJ57" i="1"/>
  <c r="Y56" i="2" s="1"/>
  <c r="AV57" i="1"/>
  <c r="AC56" i="2" s="1"/>
  <c r="AD58" i="1"/>
  <c r="AJ58" i="1"/>
  <c r="Y57" i="2" s="1"/>
  <c r="AV58" i="1"/>
  <c r="AC57" i="2" s="1"/>
  <c r="AD59" i="1"/>
  <c r="AJ59" i="1"/>
  <c r="Y58" i="2" s="1"/>
  <c r="AV59" i="1"/>
  <c r="AC58" i="2" s="1"/>
  <c r="AD60" i="1"/>
  <c r="AJ60" i="1"/>
  <c r="Y59" i="2" s="1"/>
  <c r="AV60" i="1"/>
  <c r="AC59" i="2" s="1"/>
  <c r="AD61" i="1"/>
  <c r="AJ61" i="1"/>
  <c r="Y60" i="2" s="1"/>
  <c r="AV61" i="1"/>
  <c r="AC60" i="2" s="1"/>
  <c r="AD62" i="1"/>
  <c r="AJ62" i="1"/>
  <c r="Y61" i="2" s="1"/>
  <c r="AV62" i="1"/>
  <c r="AC61" i="2" s="1"/>
  <c r="AD63" i="1"/>
  <c r="AJ63" i="1"/>
  <c r="Y62" i="2" s="1"/>
  <c r="AV63" i="1"/>
  <c r="AC62" i="2" s="1"/>
  <c r="AD64" i="1"/>
  <c r="AJ64" i="1"/>
  <c r="Y63" i="2" s="1"/>
  <c r="AV64" i="1"/>
  <c r="AC63" i="2" s="1"/>
  <c r="AD65" i="1"/>
  <c r="AJ65" i="1"/>
  <c r="Y64" i="2" s="1"/>
  <c r="AV65" i="1"/>
  <c r="AC64" i="2" s="1"/>
  <c r="AD66" i="1"/>
  <c r="AJ66" i="1"/>
  <c r="Y65" i="2" s="1"/>
  <c r="AV66" i="1"/>
  <c r="AC65" i="2" s="1"/>
  <c r="AD67" i="1"/>
  <c r="AJ67" i="1"/>
  <c r="Y66" i="2" s="1"/>
  <c r="AV67" i="1"/>
  <c r="AC66" i="2" s="1"/>
  <c r="AD68" i="1"/>
  <c r="AJ68" i="1"/>
  <c r="Y67" i="2" s="1"/>
  <c r="AV68" i="1"/>
  <c r="AC67" i="2" s="1"/>
  <c r="AD69" i="1"/>
  <c r="AJ69" i="1"/>
  <c r="Y68" i="2" s="1"/>
  <c r="AV69" i="1"/>
  <c r="AC68" i="2" s="1"/>
  <c r="AD70" i="1"/>
  <c r="AJ70" i="1"/>
  <c r="Y69" i="2" s="1"/>
  <c r="AV70" i="1"/>
  <c r="AC69" i="2" s="1"/>
  <c r="AD71" i="1"/>
  <c r="AJ71" i="1"/>
  <c r="Y70" i="2" s="1"/>
  <c r="AV71" i="1"/>
  <c r="AC70" i="2" s="1"/>
  <c r="AD72" i="1"/>
  <c r="AJ72" i="1"/>
  <c r="Y71" i="2" s="1"/>
  <c r="AV72" i="1"/>
  <c r="AC71" i="2" s="1"/>
  <c r="AD73" i="1"/>
  <c r="AJ73" i="1"/>
  <c r="Y72" i="2" s="1"/>
  <c r="AV73" i="1"/>
  <c r="AC72" i="2" s="1"/>
  <c r="AD74" i="1"/>
  <c r="AJ74" i="1"/>
  <c r="Y73" i="2" s="1"/>
  <c r="AV74" i="1"/>
  <c r="AC73" i="2" s="1"/>
  <c r="AD75" i="1"/>
  <c r="AJ75" i="1"/>
  <c r="Y74" i="2" s="1"/>
  <c r="AV75" i="1"/>
  <c r="AC74" i="2" s="1"/>
  <c r="AD76" i="1"/>
  <c r="AJ76" i="1"/>
  <c r="Y75" i="2" s="1"/>
  <c r="AV76" i="1"/>
  <c r="AC75" i="2" s="1"/>
  <c r="AD77" i="1"/>
  <c r="AJ77" i="1"/>
  <c r="Y76" i="2" s="1"/>
  <c r="AV77" i="1"/>
  <c r="AC76" i="2" s="1"/>
  <c r="AD78" i="1"/>
  <c r="AJ78" i="1"/>
  <c r="Y77" i="2" s="1"/>
  <c r="AV78" i="1"/>
  <c r="AC77" i="2" s="1"/>
  <c r="AD79" i="1"/>
  <c r="AJ79" i="1"/>
  <c r="Y78" i="2" s="1"/>
  <c r="AV79" i="1"/>
  <c r="AC78" i="2" s="1"/>
  <c r="AD80" i="1"/>
  <c r="AJ80" i="1"/>
  <c r="Y79" i="2" s="1"/>
  <c r="AV80" i="1"/>
  <c r="AC79" i="2" s="1"/>
  <c r="AD81" i="1"/>
  <c r="AJ81" i="1"/>
  <c r="Y80" i="2" s="1"/>
  <c r="AV81" i="1"/>
  <c r="AC80" i="2" s="1"/>
  <c r="AD82" i="1"/>
  <c r="AJ82" i="1"/>
  <c r="Y81" i="2" s="1"/>
  <c r="AV82" i="1"/>
  <c r="AC81" i="2" s="1"/>
  <c r="AD83" i="1"/>
  <c r="AJ83" i="1"/>
  <c r="Y82" i="2" s="1"/>
  <c r="AV83" i="1"/>
  <c r="AC82" i="2" s="1"/>
  <c r="AD84" i="1"/>
  <c r="AJ84" i="1"/>
  <c r="Y83" i="2" s="1"/>
  <c r="AV84" i="1"/>
  <c r="AC83" i="2" s="1"/>
  <c r="AD85" i="1"/>
  <c r="AJ85" i="1"/>
  <c r="Y84" i="2" s="1"/>
  <c r="AV85" i="1"/>
  <c r="AC84" i="2" s="1"/>
  <c r="AD86" i="1"/>
  <c r="AJ86" i="1"/>
  <c r="Y85" i="2" s="1"/>
  <c r="AV86" i="1"/>
  <c r="AC85" i="2" s="1"/>
  <c r="AD87" i="1"/>
  <c r="AJ87" i="1"/>
  <c r="Y86" i="2" s="1"/>
  <c r="AV87" i="1"/>
  <c r="AC86" i="2" s="1"/>
  <c r="AD88" i="1"/>
  <c r="AJ88" i="1"/>
  <c r="Y87" i="2" s="1"/>
  <c r="AV88" i="1"/>
  <c r="AC87" i="2" s="1"/>
  <c r="AD89" i="1"/>
  <c r="AJ89" i="1"/>
  <c r="Y88" i="2" s="1"/>
  <c r="AV89" i="1"/>
  <c r="AC88" i="2" s="1"/>
  <c r="AD90" i="1"/>
  <c r="AJ90" i="1"/>
  <c r="Y89" i="2" s="1"/>
  <c r="AV90" i="1"/>
  <c r="AC89" i="2" s="1"/>
  <c r="AD91" i="1"/>
  <c r="AJ91" i="1"/>
  <c r="Y90" i="2" s="1"/>
  <c r="AV91" i="1"/>
  <c r="AC90" i="2" s="1"/>
  <c r="AD92" i="1"/>
  <c r="AJ92" i="1"/>
  <c r="Y91" i="2" s="1"/>
  <c r="AV92" i="1"/>
  <c r="AC91" i="2" s="1"/>
  <c r="AD93" i="1"/>
  <c r="AJ93" i="1"/>
  <c r="Y92" i="2" s="1"/>
  <c r="AV93" i="1"/>
  <c r="AC92" i="2" s="1"/>
  <c r="AD94" i="1"/>
  <c r="AJ94" i="1"/>
  <c r="Y93" i="2" s="1"/>
  <c r="AV94" i="1"/>
  <c r="AC93" i="2" s="1"/>
  <c r="AD95" i="1"/>
  <c r="AJ95" i="1"/>
  <c r="Y94" i="2" s="1"/>
  <c r="AV95" i="1"/>
  <c r="AC94" i="2" s="1"/>
  <c r="AD96" i="1"/>
  <c r="AJ96" i="1"/>
  <c r="Y95" i="2" s="1"/>
  <c r="AV96" i="1"/>
  <c r="AC95" i="2" s="1"/>
  <c r="AD97" i="1"/>
  <c r="AJ97" i="1"/>
  <c r="Y96" i="2" s="1"/>
  <c r="AV97" i="1"/>
  <c r="AC96" i="2" s="1"/>
  <c r="AD98" i="1"/>
  <c r="AJ98" i="1"/>
  <c r="Y97" i="2" s="1"/>
  <c r="AV98" i="1"/>
  <c r="AC97" i="2" s="1"/>
  <c r="AD99" i="1"/>
  <c r="AJ99" i="1"/>
  <c r="Y98" i="2" s="1"/>
  <c r="AV99" i="1"/>
  <c r="AC98" i="2" s="1"/>
  <c r="AD100" i="1"/>
  <c r="AJ100" i="1"/>
  <c r="Y99" i="2" s="1"/>
  <c r="AV100" i="1"/>
  <c r="AC99" i="2" s="1"/>
  <c r="AD101" i="1"/>
  <c r="AJ101" i="1"/>
  <c r="Y100" i="2" s="1"/>
  <c r="AV101" i="1"/>
  <c r="AC100" i="2" s="1"/>
  <c r="AD102" i="1"/>
  <c r="AJ102" i="1"/>
  <c r="Y101" i="2" s="1"/>
  <c r="AV102" i="1"/>
  <c r="AC101" i="2" s="1"/>
  <c r="AD103" i="1"/>
  <c r="AJ103" i="1"/>
  <c r="Y102" i="2" s="1"/>
  <c r="AV103" i="1"/>
  <c r="AC102" i="2" s="1"/>
  <c r="AD104" i="1"/>
  <c r="AJ104" i="1"/>
  <c r="Y103" i="2" s="1"/>
  <c r="AV104" i="1"/>
  <c r="AC103" i="2" s="1"/>
  <c r="AD105" i="1"/>
  <c r="AJ105" i="1"/>
  <c r="Y104" i="2" s="1"/>
  <c r="AV105" i="1"/>
  <c r="AC104" i="2" s="1"/>
  <c r="AD106" i="1"/>
  <c r="AJ106" i="1"/>
  <c r="Y105" i="2" s="1"/>
  <c r="AV106" i="1"/>
  <c r="AC105" i="2" s="1"/>
  <c r="AD107" i="1"/>
  <c r="AJ107" i="1"/>
  <c r="Y106" i="2" s="1"/>
  <c r="AV107" i="1"/>
  <c r="AC106" i="2" s="1"/>
  <c r="AD108" i="1"/>
  <c r="AJ108" i="1"/>
  <c r="Y107" i="2" s="1"/>
  <c r="AV108" i="1"/>
  <c r="AC107" i="2" s="1"/>
  <c r="AD109" i="1"/>
  <c r="AJ109" i="1"/>
  <c r="Y108" i="2" s="1"/>
  <c r="AV109" i="1"/>
  <c r="AC108" i="2" s="1"/>
  <c r="AD110" i="1"/>
  <c r="AJ110" i="1"/>
  <c r="Y109" i="2" s="1"/>
  <c r="AV110" i="1"/>
  <c r="AC109" i="2" s="1"/>
  <c r="AD111" i="1"/>
  <c r="AJ111" i="1"/>
  <c r="Y110" i="2" s="1"/>
  <c r="AV111" i="1"/>
  <c r="AC110" i="2" s="1"/>
  <c r="AD112" i="1"/>
  <c r="AJ112" i="1"/>
  <c r="Y111" i="2" s="1"/>
  <c r="AV112" i="1"/>
  <c r="AC111" i="2" s="1"/>
  <c r="AD113" i="1"/>
  <c r="AJ113" i="1"/>
  <c r="Y112" i="2" s="1"/>
  <c r="AV113" i="1"/>
  <c r="AC112" i="2" s="1"/>
  <c r="AD114" i="1"/>
  <c r="AJ114" i="1"/>
  <c r="Y113" i="2" s="1"/>
  <c r="AV114" i="1"/>
  <c r="AC113" i="2" s="1"/>
  <c r="AD115" i="1"/>
  <c r="AJ115" i="1"/>
  <c r="Y114" i="2" s="1"/>
  <c r="AV115" i="1"/>
  <c r="AC114" i="2" s="1"/>
  <c r="AD116" i="1"/>
  <c r="AJ116" i="1"/>
  <c r="Y115" i="2" s="1"/>
  <c r="AV116" i="1"/>
  <c r="AC115" i="2" s="1"/>
  <c r="AD117" i="1"/>
  <c r="AJ117" i="1"/>
  <c r="Y116" i="2" s="1"/>
  <c r="AV117" i="1"/>
  <c r="AC116" i="2" s="1"/>
  <c r="AD118" i="1"/>
  <c r="AJ118" i="1"/>
  <c r="Y117" i="2" s="1"/>
  <c r="AV118" i="1"/>
  <c r="AC117" i="2" s="1"/>
  <c r="AD119" i="1"/>
  <c r="AJ119" i="1"/>
  <c r="Y118" i="2" s="1"/>
  <c r="AV119" i="1"/>
  <c r="AC118" i="2" s="1"/>
  <c r="AD120" i="1"/>
  <c r="AJ120" i="1"/>
  <c r="Y119" i="2" s="1"/>
  <c r="AV120" i="1"/>
  <c r="AC119" i="2" s="1"/>
  <c r="AD121" i="1"/>
  <c r="AJ121" i="1"/>
  <c r="Y120" i="2" s="1"/>
  <c r="AV121" i="1"/>
  <c r="AC120" i="2" s="1"/>
  <c r="AD122" i="1"/>
  <c r="AJ122" i="1"/>
  <c r="Y121" i="2" s="1"/>
  <c r="AV122" i="1"/>
  <c r="AC121" i="2" s="1"/>
  <c r="AD123" i="1"/>
  <c r="AJ123" i="1"/>
  <c r="Y122" i="2" s="1"/>
  <c r="AV123" i="1"/>
  <c r="AC122" i="2" s="1"/>
  <c r="AD124" i="1"/>
  <c r="AJ124" i="1"/>
  <c r="Y123" i="2" s="1"/>
  <c r="AV124" i="1"/>
  <c r="AC123" i="2" s="1"/>
  <c r="AD125" i="1"/>
  <c r="AJ125" i="1"/>
  <c r="Y124" i="2" s="1"/>
  <c r="AV125" i="1"/>
  <c r="AC124" i="2" s="1"/>
  <c r="AD126" i="1"/>
  <c r="AJ126" i="1"/>
  <c r="Y125" i="2" s="1"/>
  <c r="AV126" i="1"/>
  <c r="AC125" i="2" s="1"/>
  <c r="AD127" i="1"/>
  <c r="AJ127" i="1"/>
  <c r="Y126" i="2" s="1"/>
  <c r="AV127" i="1"/>
  <c r="AC126" i="2" s="1"/>
  <c r="AD128" i="1"/>
  <c r="AJ128" i="1"/>
  <c r="Y127" i="2" s="1"/>
  <c r="AV128" i="1"/>
  <c r="AC127" i="2" s="1"/>
  <c r="AD129" i="1"/>
  <c r="AJ129" i="1"/>
  <c r="Y128" i="2" s="1"/>
  <c r="AV129" i="1"/>
  <c r="AC128" i="2" s="1"/>
  <c r="AD130" i="1"/>
  <c r="AJ130" i="1"/>
  <c r="Y129" i="2" s="1"/>
  <c r="AV130" i="1"/>
  <c r="AC129" i="2" s="1"/>
  <c r="AD131" i="1"/>
  <c r="AJ131" i="1"/>
  <c r="Y130" i="2" s="1"/>
  <c r="AV131" i="1"/>
  <c r="AC130" i="2" s="1"/>
  <c r="AD132" i="1"/>
  <c r="AJ132" i="1"/>
  <c r="Y131" i="2" s="1"/>
  <c r="AV132" i="1"/>
  <c r="AC131" i="2" s="1"/>
  <c r="AD133" i="1"/>
  <c r="AJ133" i="1"/>
  <c r="Y132" i="2" s="1"/>
  <c r="AV133" i="1"/>
  <c r="AC132" i="2" s="1"/>
  <c r="AD134" i="1"/>
  <c r="AJ134" i="1"/>
  <c r="Y133" i="2" s="1"/>
  <c r="AV134" i="1"/>
  <c r="AC133" i="2" s="1"/>
  <c r="AD135" i="1"/>
  <c r="AJ135" i="1"/>
  <c r="Y134" i="2" s="1"/>
  <c r="AV135" i="1"/>
  <c r="AC134" i="2" s="1"/>
  <c r="AD136" i="1"/>
  <c r="AJ136" i="1"/>
  <c r="Y135" i="2" s="1"/>
  <c r="AV136" i="1"/>
  <c r="AC135" i="2" s="1"/>
  <c r="AD137" i="1"/>
  <c r="AJ137" i="1"/>
  <c r="Y136" i="2" s="1"/>
  <c r="AV137" i="1"/>
  <c r="AC136" i="2" s="1"/>
  <c r="AD138" i="1"/>
  <c r="AJ138" i="1"/>
  <c r="Y137" i="2" s="1"/>
  <c r="AV138" i="1"/>
  <c r="AC137" i="2" s="1"/>
  <c r="AD139" i="1"/>
  <c r="AJ139" i="1"/>
  <c r="Y138" i="2" s="1"/>
  <c r="AV139" i="1"/>
  <c r="AC138" i="2" s="1"/>
  <c r="AD140" i="1"/>
  <c r="AJ140" i="1"/>
  <c r="Y139" i="2" s="1"/>
  <c r="AV140" i="1"/>
  <c r="AC139" i="2" s="1"/>
  <c r="AD141" i="1"/>
  <c r="AJ141" i="1"/>
  <c r="Y140" i="2" s="1"/>
  <c r="AV141" i="1"/>
  <c r="AC140" i="2" s="1"/>
  <c r="AD142" i="1"/>
  <c r="AJ142" i="1"/>
  <c r="Y141" i="2" s="1"/>
  <c r="AV142" i="1"/>
  <c r="AC141" i="2" s="1"/>
  <c r="AD143" i="1"/>
  <c r="AJ143" i="1"/>
  <c r="Y142" i="2" s="1"/>
  <c r="AV143" i="1"/>
  <c r="AC142" i="2" s="1"/>
  <c r="AD144" i="1"/>
  <c r="AJ144" i="1"/>
  <c r="Y143" i="2" s="1"/>
  <c r="AV144" i="1"/>
  <c r="AC143" i="2" s="1"/>
  <c r="AD145" i="1"/>
  <c r="AJ145" i="1"/>
  <c r="Y144" i="2" s="1"/>
  <c r="AV145" i="1"/>
  <c r="AC144" i="2" s="1"/>
  <c r="AD146" i="1"/>
  <c r="AJ146" i="1"/>
  <c r="Y145" i="2" s="1"/>
  <c r="AV146" i="1"/>
  <c r="AC145" i="2" s="1"/>
  <c r="AD147" i="1"/>
  <c r="AJ147" i="1"/>
  <c r="Y146" i="2" s="1"/>
  <c r="AV147" i="1"/>
  <c r="AC146" i="2" s="1"/>
  <c r="AD148" i="1"/>
  <c r="AJ148" i="1"/>
  <c r="Y147" i="2" s="1"/>
  <c r="AV148" i="1"/>
  <c r="AC147" i="2" s="1"/>
  <c r="AD149" i="1"/>
  <c r="AJ149" i="1"/>
  <c r="Y148" i="2" s="1"/>
  <c r="AV149" i="1"/>
  <c r="AC148" i="2" s="1"/>
  <c r="AD150" i="1"/>
  <c r="AJ150" i="1"/>
  <c r="Y149" i="2" s="1"/>
  <c r="AV150" i="1"/>
  <c r="AC149" i="2" s="1"/>
  <c r="AD151" i="1"/>
  <c r="AJ151" i="1"/>
  <c r="Y150" i="2" s="1"/>
  <c r="AV151" i="1"/>
  <c r="AC150" i="2" s="1"/>
  <c r="AD152" i="1"/>
  <c r="AJ152" i="1"/>
  <c r="Y151" i="2" s="1"/>
  <c r="AV152" i="1"/>
  <c r="AC151" i="2" s="1"/>
  <c r="AD153" i="1"/>
  <c r="AJ153" i="1"/>
  <c r="Y152" i="2" s="1"/>
  <c r="AV153" i="1"/>
  <c r="AC152" i="2" s="1"/>
  <c r="AD154" i="1"/>
  <c r="AJ154" i="1"/>
  <c r="Y153" i="2" s="1"/>
  <c r="AV154" i="1"/>
  <c r="AC153" i="2" s="1"/>
  <c r="AD155" i="1"/>
  <c r="AJ155" i="1"/>
  <c r="Y154" i="2" s="1"/>
  <c r="AV155" i="1"/>
  <c r="AC154" i="2" s="1"/>
  <c r="AD156" i="1"/>
  <c r="AJ156" i="1"/>
  <c r="Y155" i="2" s="1"/>
  <c r="AV156" i="1"/>
  <c r="AC155" i="2" s="1"/>
  <c r="AD157" i="1"/>
  <c r="AJ157" i="1"/>
  <c r="Y156" i="2" s="1"/>
  <c r="AV157" i="1"/>
  <c r="AC156" i="2" s="1"/>
  <c r="AD158" i="1"/>
  <c r="AJ158" i="1"/>
  <c r="Y157" i="2" s="1"/>
  <c r="AV158" i="1"/>
  <c r="AC157" i="2" s="1"/>
  <c r="AD159" i="1"/>
  <c r="AJ159" i="1"/>
  <c r="Y158" i="2" s="1"/>
  <c r="AV159" i="1"/>
  <c r="AC158" i="2" s="1"/>
  <c r="AD160" i="1"/>
  <c r="AJ160" i="1"/>
  <c r="Y159" i="2" s="1"/>
  <c r="AV160" i="1"/>
  <c r="AC159" i="2" s="1"/>
  <c r="AD161" i="1"/>
  <c r="AJ161" i="1"/>
  <c r="Y160" i="2" s="1"/>
  <c r="AV161" i="1"/>
  <c r="AC160" i="2" s="1"/>
  <c r="AD162" i="1"/>
  <c r="AJ162" i="1"/>
  <c r="Y161" i="2" s="1"/>
  <c r="AV162" i="1"/>
  <c r="AC161" i="2" s="1"/>
  <c r="AD163" i="1"/>
  <c r="AJ163" i="1"/>
  <c r="Y162" i="2" s="1"/>
  <c r="AV163" i="1"/>
  <c r="AC162" i="2" s="1"/>
  <c r="AD164" i="1"/>
  <c r="AJ164" i="1"/>
  <c r="Y163" i="2" s="1"/>
  <c r="AV164" i="1"/>
  <c r="AC163" i="2" s="1"/>
  <c r="AD165" i="1"/>
  <c r="AJ165" i="1"/>
  <c r="Y164" i="2" s="1"/>
  <c r="AV165" i="1"/>
  <c r="AC164" i="2" s="1"/>
  <c r="AD166" i="1"/>
  <c r="AJ166" i="1"/>
  <c r="Y165" i="2" s="1"/>
  <c r="AV166" i="1"/>
  <c r="AC165" i="2" s="1"/>
  <c r="AD167" i="1"/>
  <c r="AJ167" i="1"/>
  <c r="Y166" i="2" s="1"/>
  <c r="AV167" i="1"/>
  <c r="AC166" i="2" s="1"/>
  <c r="AD168" i="1"/>
  <c r="AJ168" i="1"/>
  <c r="Y167" i="2" s="1"/>
  <c r="AV168" i="1"/>
  <c r="AC167" i="2" s="1"/>
  <c r="AD169" i="1"/>
  <c r="AJ169" i="1"/>
  <c r="Y168" i="2" s="1"/>
  <c r="AV169" i="1"/>
  <c r="AC168" i="2" s="1"/>
  <c r="AD170" i="1"/>
  <c r="AJ170" i="1"/>
  <c r="Y169" i="2" s="1"/>
  <c r="AV170" i="1"/>
  <c r="AC169" i="2" s="1"/>
  <c r="AD171" i="1"/>
  <c r="AJ171" i="1"/>
  <c r="Y170" i="2" s="1"/>
  <c r="AV171" i="1"/>
  <c r="AC170" i="2" s="1"/>
  <c r="AD172" i="1"/>
  <c r="AJ172" i="1"/>
  <c r="Y171" i="2" s="1"/>
  <c r="AV172" i="1"/>
  <c r="AC171" i="2" s="1"/>
  <c r="AD173" i="1"/>
  <c r="AJ173" i="1"/>
  <c r="Y172" i="2" s="1"/>
  <c r="AV173" i="1"/>
  <c r="AC172" i="2" s="1"/>
  <c r="AD174" i="1"/>
  <c r="AJ174" i="1"/>
  <c r="Y173" i="2" s="1"/>
  <c r="AV174" i="1"/>
  <c r="AC173" i="2" s="1"/>
  <c r="AD175" i="1"/>
  <c r="AJ175" i="1"/>
  <c r="Y174" i="2" s="1"/>
  <c r="AV175" i="1"/>
  <c r="AC174" i="2" s="1"/>
  <c r="AD176" i="1"/>
  <c r="AJ176" i="1"/>
  <c r="Y175" i="2" s="1"/>
  <c r="AV176" i="1"/>
  <c r="AC175" i="2" s="1"/>
  <c r="AD177" i="1"/>
  <c r="AJ177" i="1"/>
  <c r="Y176" i="2" s="1"/>
  <c r="AV177" i="1"/>
  <c r="AC176" i="2" s="1"/>
  <c r="AD178" i="1"/>
  <c r="AJ178" i="1"/>
  <c r="Y177" i="2" s="1"/>
  <c r="AV178" i="1"/>
  <c r="AC177" i="2" s="1"/>
  <c r="AD179" i="1"/>
  <c r="AJ179" i="1"/>
  <c r="Y178" i="2" s="1"/>
  <c r="AV179" i="1"/>
  <c r="AC178" i="2" s="1"/>
  <c r="AD180" i="1"/>
  <c r="AJ180" i="1"/>
  <c r="Y179" i="2" s="1"/>
  <c r="AV180" i="1"/>
  <c r="AC179" i="2" s="1"/>
  <c r="AD181" i="1"/>
  <c r="AJ181" i="1"/>
  <c r="Y180" i="2" s="1"/>
  <c r="AV181" i="1"/>
  <c r="AC180" i="2" s="1"/>
  <c r="AD182" i="1"/>
  <c r="AJ182" i="1"/>
  <c r="Y181" i="2" s="1"/>
  <c r="AV182" i="1"/>
  <c r="AC181" i="2" s="1"/>
  <c r="AD183" i="1"/>
  <c r="AJ183" i="1"/>
  <c r="Y182" i="2" s="1"/>
  <c r="AV183" i="1"/>
  <c r="AC182" i="2" s="1"/>
  <c r="AD184" i="1"/>
  <c r="AJ184" i="1"/>
  <c r="Y183" i="2" s="1"/>
  <c r="AV184" i="1"/>
  <c r="AC183" i="2" s="1"/>
  <c r="AD185" i="1"/>
  <c r="AJ185" i="1"/>
  <c r="Y184" i="2" s="1"/>
  <c r="AV185" i="1"/>
  <c r="AC184" i="2" s="1"/>
  <c r="AD186" i="1"/>
  <c r="AJ186" i="1"/>
  <c r="Y185" i="2" s="1"/>
  <c r="AV186" i="1"/>
  <c r="AC185" i="2" s="1"/>
  <c r="AD187" i="1"/>
  <c r="AJ187" i="1"/>
  <c r="Y186" i="2" s="1"/>
  <c r="AV187" i="1"/>
  <c r="AC186" i="2" s="1"/>
  <c r="AD188" i="1"/>
  <c r="AJ188" i="1"/>
  <c r="Y187" i="2" s="1"/>
  <c r="AV188" i="1"/>
  <c r="AC187" i="2" s="1"/>
  <c r="AD189" i="1"/>
  <c r="AJ189" i="1"/>
  <c r="Y188" i="2" s="1"/>
  <c r="AV189" i="1"/>
  <c r="AC188" i="2" s="1"/>
  <c r="AD190" i="1"/>
  <c r="AJ190" i="1"/>
  <c r="Y189" i="2" s="1"/>
  <c r="AV190" i="1"/>
  <c r="AC189" i="2" s="1"/>
  <c r="AD191" i="1"/>
  <c r="AJ191" i="1"/>
  <c r="Y190" i="2" s="1"/>
  <c r="AV191" i="1"/>
  <c r="AC190" i="2" s="1"/>
  <c r="AD192" i="1"/>
  <c r="AJ192" i="1"/>
  <c r="Y191" i="2" s="1"/>
  <c r="AV192" i="1"/>
  <c r="AC191" i="2" s="1"/>
  <c r="AD193" i="1"/>
  <c r="AJ193" i="1"/>
  <c r="Y192" i="2" s="1"/>
  <c r="AV193" i="1"/>
  <c r="AC192" i="2" s="1"/>
  <c r="AD194" i="1"/>
  <c r="AJ194" i="1"/>
  <c r="Y193" i="2" s="1"/>
  <c r="AV194" i="1"/>
  <c r="AC193" i="2" s="1"/>
  <c r="AD195" i="1"/>
  <c r="AJ195" i="1"/>
  <c r="Y194" i="2" s="1"/>
  <c r="AV195" i="1"/>
  <c r="AC194" i="2" s="1"/>
  <c r="AD196" i="1"/>
  <c r="AJ196" i="1"/>
  <c r="Y195" i="2" s="1"/>
  <c r="AV196" i="1"/>
  <c r="AC195" i="2" s="1"/>
  <c r="AD197" i="1"/>
  <c r="AJ197" i="1"/>
  <c r="Y196" i="2" s="1"/>
  <c r="AV197" i="1"/>
  <c r="AC196" i="2" s="1"/>
  <c r="AD198" i="1"/>
  <c r="AJ198" i="1"/>
  <c r="Y197" i="2" s="1"/>
  <c r="AV198" i="1"/>
  <c r="AC197" i="2" s="1"/>
  <c r="AD199" i="1"/>
  <c r="AJ199" i="1"/>
  <c r="Y198" i="2" s="1"/>
  <c r="AV199" i="1"/>
  <c r="AC198" i="2" s="1"/>
  <c r="AD200" i="1"/>
  <c r="AJ200" i="1"/>
  <c r="Y199" i="2" s="1"/>
  <c r="AV200" i="1"/>
  <c r="AC199" i="2" s="1"/>
  <c r="AD201" i="1"/>
  <c r="AJ201" i="1"/>
  <c r="Y200" i="2" s="1"/>
  <c r="AV201" i="1"/>
  <c r="AC200" i="2" s="1"/>
  <c r="AD202" i="1"/>
  <c r="AJ202" i="1"/>
  <c r="Y201" i="2" s="1"/>
  <c r="AV202" i="1"/>
  <c r="AC201" i="2" s="1"/>
  <c r="AD203" i="1"/>
  <c r="AJ203" i="1"/>
  <c r="Y202" i="2" s="1"/>
  <c r="AV203" i="1"/>
  <c r="AC202" i="2" s="1"/>
  <c r="AD204" i="1"/>
  <c r="AJ204" i="1"/>
  <c r="Y203" i="2" s="1"/>
  <c r="AV204" i="1"/>
  <c r="AC203" i="2" s="1"/>
  <c r="AD205" i="1"/>
  <c r="AJ205" i="1"/>
  <c r="Y204" i="2" s="1"/>
  <c r="AV205" i="1"/>
  <c r="AC204" i="2" s="1"/>
  <c r="AD206" i="1"/>
  <c r="AJ206" i="1"/>
  <c r="Y205" i="2" s="1"/>
  <c r="AV206" i="1"/>
  <c r="AC205" i="2" s="1"/>
  <c r="AD207" i="1"/>
  <c r="AJ207" i="1"/>
  <c r="Y206" i="2" s="1"/>
  <c r="AV207" i="1"/>
  <c r="AC206" i="2" s="1"/>
  <c r="AD208" i="1"/>
  <c r="AJ208" i="1"/>
  <c r="Y207" i="2" s="1"/>
  <c r="AV208" i="1"/>
  <c r="AC207" i="2" s="1"/>
  <c r="AD209" i="1"/>
  <c r="AJ209" i="1"/>
  <c r="Y208" i="2" s="1"/>
  <c r="AV209" i="1"/>
  <c r="AC208" i="2" s="1"/>
  <c r="AD210" i="1"/>
  <c r="AJ210" i="1"/>
  <c r="Y209" i="2" s="1"/>
  <c r="AV210" i="1"/>
  <c r="AC209" i="2" s="1"/>
  <c r="AD211" i="1"/>
  <c r="AJ211" i="1"/>
  <c r="Y210" i="2" s="1"/>
  <c r="AV211" i="1"/>
  <c r="AC210" i="2" s="1"/>
  <c r="AD212" i="1"/>
  <c r="AJ212" i="1"/>
  <c r="Y211" i="2" s="1"/>
  <c r="AV212" i="1"/>
  <c r="AC211" i="2" s="1"/>
  <c r="AD213" i="1"/>
  <c r="AJ213" i="1"/>
  <c r="Y212" i="2" s="1"/>
  <c r="AV213" i="1"/>
  <c r="AC212" i="2" s="1"/>
  <c r="AD214" i="1"/>
  <c r="AJ214" i="1"/>
  <c r="Y213" i="2" s="1"/>
  <c r="AV214" i="1"/>
  <c r="AC213" i="2" s="1"/>
  <c r="AD215" i="1"/>
  <c r="AJ215" i="1"/>
  <c r="Y214" i="2" s="1"/>
  <c r="AV215" i="1"/>
  <c r="AC214" i="2" s="1"/>
  <c r="AD216" i="1"/>
  <c r="AJ216" i="1"/>
  <c r="Y215" i="2" s="1"/>
  <c r="AV216" i="1"/>
  <c r="AC215" i="2" s="1"/>
  <c r="AD217" i="1"/>
  <c r="AJ217" i="1"/>
  <c r="Y216" i="2" s="1"/>
  <c r="AV217" i="1"/>
  <c r="AC216" i="2" s="1"/>
  <c r="AD218" i="1"/>
  <c r="AJ218" i="1"/>
  <c r="Y217" i="2" s="1"/>
  <c r="AV218" i="1"/>
  <c r="AC217" i="2" s="1"/>
  <c r="AD219" i="1"/>
  <c r="AJ219" i="1"/>
  <c r="Y218" i="2" s="1"/>
  <c r="AV219" i="1"/>
  <c r="AC218" i="2" s="1"/>
  <c r="AD220" i="1"/>
  <c r="AJ220" i="1"/>
  <c r="Y219" i="2" s="1"/>
  <c r="AV220" i="1"/>
  <c r="AC219" i="2" s="1"/>
  <c r="AD221" i="1"/>
  <c r="AJ221" i="1"/>
  <c r="Y220" i="2" s="1"/>
  <c r="AV221" i="1"/>
  <c r="AC220" i="2" s="1"/>
  <c r="AD222" i="1"/>
  <c r="AJ222" i="1"/>
  <c r="Y221" i="2" s="1"/>
  <c r="AV222" i="1"/>
  <c r="AC221" i="2" s="1"/>
  <c r="AD223" i="1"/>
  <c r="AJ223" i="1"/>
  <c r="Y222" i="2" s="1"/>
  <c r="AV223" i="1"/>
  <c r="AC222" i="2" s="1"/>
  <c r="AD224" i="1"/>
  <c r="AJ224" i="1"/>
  <c r="Y223" i="2" s="1"/>
  <c r="AV224" i="1"/>
  <c r="AC223" i="2" s="1"/>
  <c r="AD225" i="1"/>
  <c r="AJ225" i="1"/>
  <c r="Y224" i="2" s="1"/>
  <c r="AV225" i="1"/>
  <c r="AC224" i="2" s="1"/>
  <c r="AD226" i="1"/>
  <c r="AJ226" i="1"/>
  <c r="Y225" i="2" s="1"/>
  <c r="AV226" i="1"/>
  <c r="AC225" i="2" s="1"/>
  <c r="AD227" i="1"/>
  <c r="AJ227" i="1"/>
  <c r="Y226" i="2" s="1"/>
  <c r="AV227" i="1"/>
  <c r="AC226" i="2" s="1"/>
  <c r="AD228" i="1"/>
  <c r="AJ228" i="1"/>
  <c r="Y227" i="2" s="1"/>
  <c r="AV228" i="1"/>
  <c r="AC227" i="2" s="1"/>
  <c r="AD229" i="1"/>
  <c r="AJ229" i="1"/>
  <c r="Y228" i="2" s="1"/>
  <c r="AV229" i="1"/>
  <c r="AC228" i="2" s="1"/>
  <c r="AD230" i="1"/>
  <c r="AJ230" i="1"/>
  <c r="Y229" i="2" s="1"/>
  <c r="AV230" i="1"/>
  <c r="AC229" i="2" s="1"/>
  <c r="AD231" i="1"/>
  <c r="AJ231" i="1"/>
  <c r="Y230" i="2" s="1"/>
  <c r="AV231" i="1"/>
  <c r="AC230" i="2" s="1"/>
  <c r="AD232" i="1"/>
  <c r="AJ232" i="1"/>
  <c r="Y231" i="2" s="1"/>
  <c r="AV232" i="1"/>
  <c r="AC231" i="2" s="1"/>
  <c r="AD233" i="1"/>
  <c r="AJ233" i="1"/>
  <c r="Y232" i="2" s="1"/>
  <c r="AV233" i="1"/>
  <c r="AC232" i="2" s="1"/>
  <c r="AD234" i="1"/>
  <c r="AJ234" i="1"/>
  <c r="Y233" i="2" s="1"/>
  <c r="AV234" i="1"/>
  <c r="AC233" i="2" s="1"/>
  <c r="AD235" i="1"/>
  <c r="AJ235" i="1"/>
  <c r="Y234" i="2" s="1"/>
  <c r="AV235" i="1"/>
  <c r="AC234" i="2" s="1"/>
  <c r="AD236" i="1"/>
  <c r="AJ236" i="1"/>
  <c r="Y235" i="2" s="1"/>
  <c r="AV236" i="1"/>
  <c r="AC235" i="2" s="1"/>
  <c r="AD237" i="1"/>
  <c r="AJ237" i="1"/>
  <c r="Y236" i="2" s="1"/>
  <c r="AV237" i="1"/>
  <c r="AC236" i="2" s="1"/>
  <c r="AD238" i="1"/>
  <c r="AJ238" i="1"/>
  <c r="Y237" i="2" s="1"/>
  <c r="AV238" i="1"/>
  <c r="AC237" i="2" s="1"/>
  <c r="AD239" i="1"/>
  <c r="AJ239" i="1"/>
  <c r="Y238" i="2" s="1"/>
  <c r="AV239" i="1"/>
  <c r="AC238" i="2" s="1"/>
  <c r="AD240" i="1"/>
  <c r="AJ240" i="1"/>
  <c r="Y239" i="2" s="1"/>
  <c r="AV240" i="1"/>
  <c r="AC239" i="2" s="1"/>
  <c r="AD241" i="1"/>
  <c r="AJ241" i="1"/>
  <c r="Y240" i="2" s="1"/>
  <c r="AV241" i="1"/>
  <c r="AC240" i="2" s="1"/>
  <c r="AD242" i="1"/>
  <c r="AJ242" i="1"/>
  <c r="Y241" i="2" s="1"/>
  <c r="AV242" i="1"/>
  <c r="AC241" i="2" s="1"/>
  <c r="AD243" i="1"/>
  <c r="AJ243" i="1"/>
  <c r="Y242" i="2" s="1"/>
  <c r="AV243" i="1"/>
  <c r="AC242" i="2" s="1"/>
  <c r="AD244" i="1"/>
  <c r="AJ244" i="1"/>
  <c r="Y243" i="2" s="1"/>
  <c r="AV244" i="1"/>
  <c r="AC243" i="2" s="1"/>
  <c r="AD245" i="1"/>
  <c r="AJ245" i="1"/>
  <c r="Y244" i="2" s="1"/>
  <c r="AV245" i="1"/>
  <c r="AC244" i="2" s="1"/>
  <c r="AD246" i="1"/>
  <c r="AJ246" i="1"/>
  <c r="Y245" i="2" s="1"/>
  <c r="AV246" i="1"/>
  <c r="AC245" i="2" s="1"/>
  <c r="AD247" i="1"/>
  <c r="AJ247" i="1"/>
  <c r="Y246" i="2" s="1"/>
  <c r="AV247" i="1"/>
  <c r="AC246" i="2" s="1"/>
  <c r="AD248" i="1"/>
  <c r="AJ248" i="1"/>
  <c r="Y247" i="2" s="1"/>
  <c r="AV248" i="1"/>
  <c r="AC247" i="2" s="1"/>
  <c r="AD249" i="1"/>
  <c r="AJ249" i="1"/>
  <c r="Y248" i="2" s="1"/>
  <c r="AV249" i="1"/>
  <c r="AC248" i="2" s="1"/>
  <c r="AD250" i="1"/>
  <c r="AJ250" i="1"/>
  <c r="Y249" i="2" s="1"/>
  <c r="AV250" i="1"/>
  <c r="AC249" i="2" s="1"/>
  <c r="AJ3" i="1"/>
  <c r="Y2" i="2" s="1"/>
  <c r="AJ4" i="1"/>
  <c r="Y3" i="2" s="1"/>
  <c r="AJ5" i="1"/>
  <c r="Y4" i="2" s="1"/>
  <c r="AJ6" i="1"/>
  <c r="Y5" i="2" s="1"/>
  <c r="AJ7" i="1"/>
  <c r="Y6" i="2" s="1"/>
  <c r="AJ8" i="1"/>
  <c r="Y7" i="2" s="1"/>
  <c r="AJ9" i="1"/>
  <c r="Y8" i="2" s="1"/>
  <c r="AJ10" i="1"/>
  <c r="Y9" i="2" s="1"/>
  <c r="AJ11" i="1"/>
  <c r="Y10" i="2" s="1"/>
  <c r="AJ12" i="1"/>
  <c r="Y11" i="2" s="1"/>
  <c r="AJ13" i="1"/>
  <c r="Y12" i="2" s="1"/>
  <c r="AJ14" i="1"/>
  <c r="Y13" i="2" s="1"/>
  <c r="AJ15" i="1"/>
  <c r="Y14" i="2" s="1"/>
  <c r="AJ16" i="1"/>
  <c r="Y15" i="2" s="1"/>
  <c r="AJ17" i="1"/>
  <c r="Y16" i="2" s="1"/>
  <c r="AJ18" i="1"/>
  <c r="Y17" i="2" s="1"/>
  <c r="AJ19" i="1"/>
  <c r="Y18" i="2" s="1"/>
  <c r="AJ20" i="1"/>
  <c r="Y19" i="2" s="1"/>
  <c r="AJ21" i="1"/>
  <c r="Y20" i="2" s="1"/>
  <c r="AJ22" i="1"/>
  <c r="Y21" i="2" s="1"/>
  <c r="AJ23" i="1"/>
  <c r="Y22" i="2" s="1"/>
  <c r="AJ25" i="1"/>
  <c r="Y24" i="2" s="1"/>
  <c r="AJ26" i="1"/>
  <c r="Y25" i="2" s="1"/>
  <c r="AJ27" i="1"/>
  <c r="Y26" i="2" s="1"/>
  <c r="AJ28" i="1"/>
  <c r="Y27" i="2" s="1"/>
  <c r="AJ29" i="1"/>
  <c r="Y28" i="2" s="1"/>
  <c r="AJ30" i="1"/>
  <c r="Y29" i="2" s="1"/>
  <c r="AJ31" i="1"/>
  <c r="Y30" i="2" s="1"/>
  <c r="AJ32" i="1"/>
  <c r="Y31" i="2" s="1"/>
  <c r="AJ33" i="1"/>
  <c r="Y32" i="2" s="1"/>
  <c r="AJ34" i="1"/>
  <c r="Y33" i="2" s="1"/>
  <c r="AJ35" i="1"/>
  <c r="Y34" i="2" s="1"/>
  <c r="AJ36" i="1"/>
  <c r="Y35" i="2" s="1"/>
  <c r="AJ37" i="1"/>
  <c r="Y36" i="2" s="1"/>
  <c r="AJ38" i="1"/>
  <c r="Y37" i="2" s="1"/>
  <c r="AJ39" i="1"/>
  <c r="Y38" i="2" s="1"/>
  <c r="AJ40" i="1"/>
  <c r="Y39" i="2" s="1"/>
  <c r="AJ41" i="1"/>
  <c r="Y40" i="2" s="1"/>
  <c r="AJ42" i="1"/>
  <c r="Y41" i="2" s="1"/>
  <c r="AJ43" i="1"/>
  <c r="Y42" i="2" s="1"/>
  <c r="AJ44" i="1"/>
  <c r="Y43" i="2" s="1"/>
  <c r="AJ45" i="1"/>
  <c r="Y44" i="2" s="1"/>
  <c r="AJ46" i="1"/>
  <c r="Y45" i="2" s="1"/>
  <c r="AJ47" i="1"/>
  <c r="Y46" i="2" s="1"/>
  <c r="AJ48" i="1"/>
  <c r="Y47" i="2" s="1"/>
  <c r="AJ49" i="1"/>
  <c r="Y48" i="2" s="1"/>
  <c r="AJ50" i="1"/>
  <c r="Y49" i="2" s="1"/>
  <c r="AJ24" i="1"/>
  <c r="Y23" i="2" s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L3" i="2"/>
  <c r="AL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2" i="2"/>
  <c r="AV3" i="1"/>
  <c r="AC2" i="2" s="1"/>
  <c r="AV4" i="1"/>
  <c r="AC3" i="2" s="1"/>
  <c r="AV5" i="1"/>
  <c r="AC4" i="2" s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" i="2"/>
  <c r="E2" i="2"/>
  <c r="K2" i="2"/>
  <c r="K3" i="2"/>
  <c r="K4" i="2"/>
  <c r="AB2" i="2"/>
  <c r="AF2" i="2" s="1"/>
  <c r="AB3" i="2"/>
  <c r="AF3" i="2" s="1"/>
  <c r="AB4" i="2"/>
  <c r="AF4" i="2" s="1"/>
  <c r="AB5" i="2"/>
  <c r="AD5" i="2" s="1"/>
  <c r="AB6" i="2"/>
  <c r="AD6" i="2" s="1"/>
  <c r="T2" i="2"/>
  <c r="T3" i="2"/>
  <c r="T4" i="2"/>
  <c r="T5" i="2"/>
  <c r="Q2" i="2"/>
  <c r="Q3" i="2"/>
  <c r="Q4" i="2"/>
  <c r="Q5" i="2"/>
  <c r="Q6" i="2"/>
  <c r="P2" i="2"/>
  <c r="P3" i="2"/>
  <c r="P4" i="2"/>
  <c r="P5" i="2"/>
  <c r="O2" i="2"/>
  <c r="O3" i="2"/>
  <c r="O4" i="2"/>
  <c r="N2" i="2"/>
  <c r="M2" i="2" s="1"/>
  <c r="N3" i="2"/>
  <c r="M3" i="2" s="1"/>
  <c r="N4" i="2"/>
  <c r="M4" i="2" s="1"/>
  <c r="N5" i="2"/>
  <c r="L2" i="2"/>
  <c r="L3" i="2"/>
  <c r="L4" i="2"/>
  <c r="L5" i="2"/>
  <c r="L6" i="2"/>
  <c r="J2" i="2"/>
  <c r="J3" i="2"/>
  <c r="J4" i="2"/>
  <c r="J5" i="2"/>
  <c r="I2" i="2"/>
  <c r="H2" i="2" s="1"/>
  <c r="I3" i="2"/>
  <c r="H3" i="2" s="1"/>
  <c r="I4" i="2"/>
  <c r="H4" i="2" s="1"/>
  <c r="G2" i="2"/>
  <c r="G3" i="2"/>
  <c r="G4" i="2"/>
  <c r="G5" i="2"/>
  <c r="F2" i="2"/>
  <c r="F3" i="2"/>
  <c r="F4" i="2"/>
  <c r="F5" i="2"/>
  <c r="F6" i="2"/>
  <c r="D2" i="2"/>
  <c r="D3" i="2"/>
  <c r="D4" i="2"/>
  <c r="D5" i="2"/>
  <c r="C2" i="2"/>
  <c r="C3" i="2"/>
  <c r="C4" i="2"/>
  <c r="B2" i="2"/>
  <c r="B3" i="2"/>
  <c r="B4" i="2"/>
  <c r="A2" i="2"/>
  <c r="A3" i="2"/>
  <c r="A4" i="2"/>
  <c r="B85" i="4"/>
  <c r="B87" i="4"/>
  <c r="B88" i="4"/>
  <c r="B89" i="4"/>
  <c r="B91" i="4"/>
  <c r="B94" i="4"/>
  <c r="B96" i="4"/>
  <c r="B97" i="4"/>
  <c r="B98" i="4"/>
  <c r="B99" i="4"/>
  <c r="B100" i="4"/>
  <c r="B101" i="4"/>
  <c r="B103" i="4"/>
  <c r="B104" i="4"/>
  <c r="B105" i="4"/>
  <c r="B106" i="4"/>
  <c r="B107" i="4"/>
  <c r="B108" i="4"/>
  <c r="B109" i="4"/>
  <c r="B110" i="4"/>
  <c r="B111" i="4"/>
  <c r="B112" i="4"/>
  <c r="B113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84" i="4"/>
  <c r="C85" i="4"/>
  <c r="C86" i="4"/>
  <c r="C87" i="4"/>
  <c r="C88" i="4"/>
  <c r="C89" i="4"/>
  <c r="C90" i="4"/>
  <c r="C91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84" i="4"/>
  <c r="A85" i="4"/>
  <c r="A87" i="4"/>
  <c r="A88" i="4"/>
  <c r="A89" i="4"/>
  <c r="A91" i="4"/>
  <c r="A94" i="4"/>
  <c r="A96" i="4"/>
  <c r="A97" i="4"/>
  <c r="A98" i="4"/>
  <c r="A99" i="4"/>
  <c r="A100" i="4"/>
  <c r="A101" i="4"/>
  <c r="A103" i="4"/>
  <c r="A104" i="4"/>
  <c r="A105" i="4"/>
  <c r="A106" i="4"/>
  <c r="A107" i="4"/>
  <c r="A108" i="4"/>
  <c r="A109" i="4"/>
  <c r="A110" i="4"/>
  <c r="A111" i="4"/>
  <c r="A112" i="4"/>
  <c r="A113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84" i="4"/>
  <c r="R4" i="2" l="1"/>
  <c r="R2" i="2"/>
  <c r="AF5" i="2"/>
  <c r="AE5" i="2"/>
  <c r="AD4" i="2"/>
  <c r="AD3" i="2"/>
  <c r="AD2" i="2"/>
  <c r="R3" i="2"/>
  <c r="AE4" i="2"/>
  <c r="AE3" i="2"/>
  <c r="AE2" i="2"/>
  <c r="AK2" i="2" l="1"/>
  <c r="AK3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B7" i="2"/>
  <c r="AD7" i="2" s="1"/>
  <c r="AB8" i="2"/>
  <c r="AD8" i="2" s="1"/>
  <c r="AB9" i="2"/>
  <c r="AD9" i="2" s="1"/>
  <c r="AB10" i="2"/>
  <c r="AD10" i="2" s="1"/>
  <c r="AB11" i="2"/>
  <c r="AD11" i="2" s="1"/>
  <c r="AB12" i="2"/>
  <c r="AD12" i="2" s="1"/>
  <c r="AB13" i="2"/>
  <c r="AD13" i="2" s="1"/>
  <c r="AB14" i="2"/>
  <c r="AD14" i="2" s="1"/>
  <c r="AB15" i="2"/>
  <c r="AD15" i="2" s="1"/>
  <c r="AB16" i="2"/>
  <c r="AD16" i="2" s="1"/>
  <c r="AB17" i="2"/>
  <c r="AD17" i="2" s="1"/>
  <c r="AB18" i="2"/>
  <c r="AD18" i="2" s="1"/>
  <c r="AB19" i="2"/>
  <c r="AD19" i="2" s="1"/>
  <c r="AB20" i="2"/>
  <c r="AD20" i="2" s="1"/>
  <c r="AB21" i="2"/>
  <c r="AD21" i="2" s="1"/>
  <c r="AB22" i="2"/>
  <c r="AD22" i="2" s="1"/>
  <c r="AB23" i="2"/>
  <c r="AD23" i="2" s="1"/>
  <c r="AB24" i="2"/>
  <c r="AD24" i="2" s="1"/>
  <c r="AB25" i="2"/>
  <c r="AD25" i="2" s="1"/>
  <c r="AB26" i="2"/>
  <c r="AD26" i="2" s="1"/>
  <c r="AB27" i="2"/>
  <c r="AD27" i="2" s="1"/>
  <c r="AB28" i="2"/>
  <c r="AD28" i="2" s="1"/>
  <c r="AB29" i="2"/>
  <c r="AD29" i="2" s="1"/>
  <c r="AB30" i="2"/>
  <c r="AD30" i="2" s="1"/>
  <c r="AB31" i="2"/>
  <c r="AD31" i="2" s="1"/>
  <c r="AB32" i="2"/>
  <c r="AD32" i="2" s="1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2" i="2"/>
  <c r="V2" i="2"/>
  <c r="W2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K5" i="2"/>
  <c r="R5" i="2" s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AJ2" i="2"/>
  <c r="AJ3" i="2"/>
  <c r="AJ4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B95" i="4" l="1"/>
  <c r="A95" i="4"/>
  <c r="B114" i="4"/>
  <c r="A114" i="4"/>
  <c r="B90" i="4"/>
  <c r="A90" i="4"/>
  <c r="B102" i="4"/>
  <c r="A102" i="4"/>
  <c r="AH4" i="2"/>
  <c r="A5" i="2"/>
  <c r="H5" i="2"/>
  <c r="M5" i="2"/>
  <c r="A6" i="2"/>
  <c r="H6" i="2"/>
  <c r="M6" i="2"/>
  <c r="AE6" i="2"/>
  <c r="AH6" i="2"/>
  <c r="A7" i="2"/>
  <c r="H7" i="2"/>
  <c r="M7" i="2"/>
  <c r="AE7" i="2"/>
  <c r="A8" i="2"/>
  <c r="H8" i="2"/>
  <c r="M8" i="2"/>
  <c r="AE8" i="2"/>
  <c r="AH8" i="2"/>
  <c r="A9" i="2"/>
  <c r="H9" i="2"/>
  <c r="M9" i="2"/>
  <c r="AE9" i="2"/>
  <c r="A10" i="2"/>
  <c r="H10" i="2"/>
  <c r="M10" i="2"/>
  <c r="AE10" i="2"/>
  <c r="AH10" i="2"/>
  <c r="A11" i="2"/>
  <c r="H11" i="2"/>
  <c r="M11" i="2"/>
  <c r="AE11" i="2"/>
  <c r="A12" i="2"/>
  <c r="H12" i="2"/>
  <c r="M12" i="2"/>
  <c r="AE12" i="2"/>
  <c r="AH12" i="2"/>
  <c r="A13" i="2"/>
  <c r="H13" i="2"/>
  <c r="M13" i="2"/>
  <c r="AE13" i="2"/>
  <c r="A14" i="2"/>
  <c r="H14" i="2"/>
  <c r="M14" i="2"/>
  <c r="AE14" i="2"/>
  <c r="AH14" i="2"/>
  <c r="A15" i="2"/>
  <c r="H15" i="2"/>
  <c r="M15" i="2"/>
  <c r="AE15" i="2"/>
  <c r="A16" i="2"/>
  <c r="H16" i="2"/>
  <c r="M16" i="2"/>
  <c r="AE16" i="2"/>
  <c r="AH16" i="2"/>
  <c r="A17" i="2"/>
  <c r="H17" i="2"/>
  <c r="M17" i="2"/>
  <c r="AE17" i="2"/>
  <c r="A18" i="2"/>
  <c r="H18" i="2"/>
  <c r="M18" i="2"/>
  <c r="AE18" i="2"/>
  <c r="AH18" i="2"/>
  <c r="A19" i="2"/>
  <c r="H19" i="2"/>
  <c r="M19" i="2"/>
  <c r="AE19" i="2"/>
  <c r="A20" i="2"/>
  <c r="H20" i="2"/>
  <c r="M20" i="2"/>
  <c r="AE20" i="2"/>
  <c r="AH20" i="2"/>
  <c r="A21" i="2"/>
  <c r="H21" i="2"/>
  <c r="M21" i="2"/>
  <c r="AE21" i="2"/>
  <c r="A22" i="2"/>
  <c r="H22" i="2"/>
  <c r="M22" i="2"/>
  <c r="AE22" i="2"/>
  <c r="AH22" i="2"/>
  <c r="A23" i="2"/>
  <c r="H23" i="2"/>
  <c r="M23" i="2"/>
  <c r="AE23" i="2"/>
  <c r="A24" i="2"/>
  <c r="H24" i="2"/>
  <c r="M24" i="2"/>
  <c r="AE24" i="2"/>
  <c r="AH24" i="2"/>
  <c r="A25" i="2"/>
  <c r="H25" i="2"/>
  <c r="M25" i="2"/>
  <c r="AE25" i="2"/>
  <c r="A26" i="2"/>
  <c r="H26" i="2"/>
  <c r="M26" i="2"/>
  <c r="AE26" i="2"/>
  <c r="AH26" i="2"/>
  <c r="A27" i="2"/>
  <c r="H27" i="2"/>
  <c r="M27" i="2"/>
  <c r="AE27" i="2"/>
  <c r="A28" i="2"/>
  <c r="H28" i="2"/>
  <c r="M28" i="2"/>
  <c r="AE28" i="2"/>
  <c r="AH28" i="2"/>
  <c r="A29" i="2"/>
  <c r="H29" i="2"/>
  <c r="M29" i="2"/>
  <c r="AE29" i="2"/>
  <c r="A30" i="2"/>
  <c r="H30" i="2"/>
  <c r="M30" i="2"/>
  <c r="AE30" i="2"/>
  <c r="AH30" i="2"/>
  <c r="A31" i="2"/>
  <c r="H31" i="2"/>
  <c r="M31" i="2"/>
  <c r="AE31" i="2"/>
  <c r="A32" i="2"/>
  <c r="H32" i="2"/>
  <c r="M32" i="2"/>
  <c r="AE32" i="2"/>
  <c r="AH32" i="2"/>
  <c r="AV6" i="1"/>
  <c r="AC5" i="2" s="1"/>
  <c r="AV7" i="1"/>
  <c r="AC6" i="2" s="1"/>
  <c r="AV8" i="1"/>
  <c r="AC7" i="2" s="1"/>
  <c r="AV9" i="1"/>
  <c r="AC8" i="2" s="1"/>
  <c r="AV10" i="1"/>
  <c r="AC9" i="2" s="1"/>
  <c r="AV11" i="1"/>
  <c r="AC10" i="2" s="1"/>
  <c r="AV12" i="1"/>
  <c r="AC11" i="2" s="1"/>
  <c r="AV13" i="1"/>
  <c r="AC12" i="2" s="1"/>
  <c r="AV14" i="1"/>
  <c r="AC13" i="2" s="1"/>
  <c r="AV15" i="1"/>
  <c r="AC14" i="2" s="1"/>
  <c r="AV16" i="1"/>
  <c r="AC15" i="2" s="1"/>
  <c r="AV17" i="1"/>
  <c r="AC16" i="2" s="1"/>
  <c r="AV18" i="1"/>
  <c r="AC17" i="2" s="1"/>
  <c r="AV19" i="1"/>
  <c r="AC18" i="2" s="1"/>
  <c r="AV20" i="1"/>
  <c r="AC19" i="2" s="1"/>
  <c r="AV21" i="1"/>
  <c r="AC20" i="2" s="1"/>
  <c r="AV22" i="1"/>
  <c r="AC21" i="2" s="1"/>
  <c r="AV23" i="1"/>
  <c r="AC22" i="2" s="1"/>
  <c r="AV24" i="1"/>
  <c r="AC23" i="2" s="1"/>
  <c r="AV25" i="1"/>
  <c r="AC24" i="2" s="1"/>
  <c r="AV26" i="1"/>
  <c r="AC25" i="2" s="1"/>
  <c r="AV27" i="1"/>
  <c r="AC26" i="2" s="1"/>
  <c r="AV28" i="1"/>
  <c r="AC27" i="2" s="1"/>
  <c r="AV29" i="1"/>
  <c r="AC28" i="2" s="1"/>
  <c r="AV30" i="1"/>
  <c r="AC29" i="2" s="1"/>
  <c r="AV31" i="1"/>
  <c r="AC30" i="2" s="1"/>
  <c r="AV32" i="1"/>
  <c r="AC31" i="2" s="1"/>
  <c r="AV33" i="1"/>
  <c r="AC32" i="2" s="1"/>
  <c r="AV34" i="1"/>
  <c r="AC33" i="2" s="1"/>
  <c r="AV35" i="1"/>
  <c r="AC34" i="2" s="1"/>
  <c r="AV36" i="1"/>
  <c r="AC35" i="2" s="1"/>
  <c r="AV37" i="1"/>
  <c r="AC36" i="2" s="1"/>
  <c r="AV38" i="1"/>
  <c r="AC37" i="2" s="1"/>
  <c r="AV39" i="1"/>
  <c r="AC38" i="2" s="1"/>
  <c r="AV40" i="1"/>
  <c r="AC39" i="2" s="1"/>
  <c r="AV41" i="1"/>
  <c r="AC40" i="2" s="1"/>
  <c r="AV42" i="1"/>
  <c r="AC41" i="2" s="1"/>
  <c r="AV43" i="1"/>
  <c r="AC42" i="2" s="1"/>
  <c r="AV44" i="1"/>
  <c r="AC43" i="2" s="1"/>
  <c r="AV45" i="1"/>
  <c r="AC44" i="2" s="1"/>
  <c r="AV46" i="1"/>
  <c r="AC45" i="2" s="1"/>
  <c r="AV47" i="1"/>
  <c r="AC46" i="2" s="1"/>
  <c r="AV48" i="1"/>
  <c r="AC47" i="2" s="1"/>
  <c r="AV49" i="1"/>
  <c r="AC48" i="2" s="1"/>
  <c r="AV50" i="1"/>
  <c r="AC49" i="2" s="1"/>
  <c r="AH31" i="2" l="1"/>
  <c r="AH29" i="2"/>
  <c r="AH27" i="2"/>
  <c r="AH25" i="2"/>
  <c r="AH23" i="2"/>
  <c r="AH21" i="2"/>
  <c r="AH19" i="2"/>
  <c r="AH17" i="2"/>
  <c r="AH15" i="2"/>
  <c r="AH13" i="2"/>
  <c r="AH11" i="2"/>
  <c r="AH9" i="2"/>
  <c r="AH7" i="2"/>
  <c r="AH5" i="2"/>
  <c r="AH3" i="2"/>
  <c r="AF32" i="2"/>
  <c r="R32" i="2"/>
  <c r="AF31" i="2"/>
  <c r="R31" i="2"/>
  <c r="AF30" i="2"/>
  <c r="R30" i="2"/>
  <c r="AF29" i="2"/>
  <c r="R29" i="2"/>
  <c r="AF28" i="2"/>
  <c r="R28" i="2"/>
  <c r="AF27" i="2"/>
  <c r="R27" i="2"/>
  <c r="AF26" i="2"/>
  <c r="R26" i="2"/>
  <c r="AF25" i="2"/>
  <c r="R25" i="2"/>
  <c r="AF24" i="2"/>
  <c r="R24" i="2"/>
  <c r="AF23" i="2"/>
  <c r="R23" i="2"/>
  <c r="AF22" i="2"/>
  <c r="R22" i="2"/>
  <c r="AF21" i="2"/>
  <c r="R21" i="2"/>
  <c r="AF20" i="2"/>
  <c r="R20" i="2"/>
  <c r="AF19" i="2"/>
  <c r="R19" i="2"/>
  <c r="AF18" i="2"/>
  <c r="R18" i="2"/>
  <c r="AF17" i="2"/>
  <c r="R17" i="2"/>
  <c r="AF16" i="2"/>
  <c r="R16" i="2"/>
  <c r="AF15" i="2"/>
  <c r="R15" i="2"/>
  <c r="AF14" i="2"/>
  <c r="R14" i="2"/>
  <c r="AF13" i="2"/>
  <c r="R13" i="2"/>
  <c r="AF12" i="2"/>
  <c r="R12" i="2"/>
  <c r="AF11" i="2"/>
  <c r="R11" i="2"/>
  <c r="AF10" i="2"/>
  <c r="R10" i="2"/>
  <c r="AF9" i="2"/>
  <c r="R9" i="2"/>
  <c r="AF8" i="2"/>
  <c r="R8" i="2"/>
  <c r="AF7" i="2"/>
  <c r="R7" i="2"/>
  <c r="AF6" i="2"/>
  <c r="R6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G4" i="2"/>
  <c r="AG3" i="2"/>
  <c r="AH2" i="2"/>
  <c r="AG2" i="2"/>
  <c r="A83" i="4"/>
  <c r="B93" i="4" l="1"/>
  <c r="A93" i="4"/>
  <c r="B86" i="4"/>
  <c r="A86" i="4"/>
</calcChain>
</file>

<file path=xl/sharedStrings.xml><?xml version="1.0" encoding="utf-8"?>
<sst xmlns="http://schemas.openxmlformats.org/spreadsheetml/2006/main" count="507" uniqueCount="487">
  <si>
    <t>lfd Nr.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</si>
  <si>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</si>
  <si>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</si>
  <si>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</si>
  <si>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</si>
  <si>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</si>
  <si>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</si>
  <si>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</si>
  <si>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</si>
  <si>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</si>
  <si>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</si>
  <si>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</si>
  <si>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</si>
  <si>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</si>
  <si>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</si>
  <si>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</si>
  <si>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</si>
  <si>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</si>
  <si>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</si>
  <si>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</si>
  <si>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</si>
  <si>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</si>
  <si>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</si>
  <si>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</si>
  <si>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</si>
  <si>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</si>
  <si>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</si>
  <si>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</si>
  <si>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</si>
  <si>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</si>
  <si>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</si>
  <si>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</si>
  <si>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</si>
  <si>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</si>
  <si>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</si>
  <si>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</si>
  <si>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</si>
  <si>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</si>
  <si>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</si>
  <si>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</si>
  <si>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</si>
  <si>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</si>
  <si>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</si>
  <si>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</si>
  <si>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</si>
  <si>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</si>
  <si>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</si>
  <si>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</si>
  <si>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</si>
  <si>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Schulnummer</t>
  </si>
  <si>
    <t>Zusatz</t>
  </si>
  <si>
    <t>Schulname</t>
  </si>
  <si>
    <t>abgebende Schule</t>
  </si>
  <si>
    <t>Name Kind</t>
  </si>
  <si>
    <t>Vorname Kind</t>
  </si>
  <si>
    <t>Geschlecht</t>
  </si>
  <si>
    <t>Geburtstdatum</t>
  </si>
  <si>
    <t>Anrede</t>
  </si>
  <si>
    <t>Daten der Erziehungsberechtigten oder des Sorgeberechtigten</t>
  </si>
  <si>
    <t>Name Mutter</t>
  </si>
  <si>
    <t>Vorname Mutter</t>
  </si>
  <si>
    <t>PLZ/Ort Mutter</t>
  </si>
  <si>
    <t>Anschrift Mutter</t>
  </si>
  <si>
    <t>Name Vater</t>
  </si>
  <si>
    <t>Vorname Vater</t>
  </si>
  <si>
    <t>Anschrift Vater</t>
  </si>
  <si>
    <t>PLZ/Ort Vater</t>
  </si>
  <si>
    <t>Name Sorge-
berechtigter</t>
  </si>
  <si>
    <t>Vorname Sorge-
berechtigter</t>
  </si>
  <si>
    <t>Anschrift Sorge-
berechtigter</t>
  </si>
  <si>
    <t>PLZ/Ort Sorge-
berechtigter</t>
  </si>
  <si>
    <t>GL</t>
  </si>
  <si>
    <t>1. Elternwunsch</t>
  </si>
  <si>
    <t>Realschule</t>
  </si>
  <si>
    <t>Gymnasium</t>
  </si>
  <si>
    <t>nächstgelegene Hauptschule</t>
  </si>
  <si>
    <t>nächstgelegene 
Hauptschule</t>
  </si>
  <si>
    <t>bisheriger vorrangiger
Förderschwerpunkt</t>
  </si>
  <si>
    <t>Bildungsgang</t>
  </si>
  <si>
    <t>Emotionale und soziale Entwicklungsstörung (ES)</t>
  </si>
  <si>
    <t>Lernen (LE)</t>
  </si>
  <si>
    <t>Sprache (SQ)</t>
  </si>
  <si>
    <t>Körperliche und motorische Entwicklung (KM)</t>
  </si>
  <si>
    <t>Hören und Kommunikation (HK) - Gehörlos</t>
  </si>
  <si>
    <t>Hören und Kommunikation (HK) - Schwerhörigkeit</t>
  </si>
  <si>
    <t>Sehen (SE) - Blindheit</t>
  </si>
  <si>
    <t>Sehen (SE) - Sehbehinderung</t>
  </si>
  <si>
    <t>Geistige Entwicklung (GG)</t>
  </si>
  <si>
    <t>zielgleich</t>
  </si>
  <si>
    <t>zieldifferent</t>
  </si>
  <si>
    <t>weitere/r Förderschwerpunkt/e</t>
  </si>
  <si>
    <t>2. weitere/r Förderschwerpunkt/e</t>
  </si>
  <si>
    <t>Schuljahr</t>
  </si>
  <si>
    <t>Schuljahr 2011/12</t>
  </si>
  <si>
    <t>Schuljahr 2012/13</t>
  </si>
  <si>
    <t>Schuljahr 2013/14</t>
  </si>
  <si>
    <t>Schuljahr 2014/15</t>
  </si>
  <si>
    <t>Schuljahr 2015/16</t>
  </si>
  <si>
    <t>weitere/r  Förderschwerpunkt/e</t>
  </si>
  <si>
    <t>Anrede
Vater</t>
  </si>
  <si>
    <t>Anrede
Mutter</t>
  </si>
  <si>
    <t>Anschrift Kind</t>
  </si>
  <si>
    <t>PLZ/Ort Kind</t>
  </si>
  <si>
    <t>Geburts-
datum</t>
  </si>
  <si>
    <t>Entfernung</t>
  </si>
  <si>
    <t>nächstgelegene
Gesamtschule</t>
  </si>
  <si>
    <t>Entferung</t>
  </si>
  <si>
    <t>nächstgelegene
Sekundarschule</t>
  </si>
  <si>
    <t>nächstgelegene Realschule</t>
  </si>
  <si>
    <t>nächstgelegenes Gymnasium</t>
  </si>
  <si>
    <t>aufnehmende Schule</t>
  </si>
  <si>
    <t>aufnehmende
Schul-Nr.</t>
  </si>
  <si>
    <t>Anschrift  aufnehmendeSchule</t>
  </si>
  <si>
    <t>PLZ aufnehmende Schule</t>
  </si>
  <si>
    <t>Ort aufnehmende Schule</t>
  </si>
  <si>
    <t>Schulämter</t>
  </si>
  <si>
    <t>Schulamt Mettmann</t>
  </si>
  <si>
    <t>Schulamt Düsseldorf</t>
  </si>
  <si>
    <t>Schulamt Wuppertal</t>
  </si>
  <si>
    <t>Schulamt Solingen</t>
  </si>
  <si>
    <t>Schulamt Leverkusen</t>
  </si>
  <si>
    <t>Schulamt Essen</t>
  </si>
  <si>
    <t>Schulamt Mülheim</t>
  </si>
  <si>
    <t>Schulamt Duisburg</t>
  </si>
  <si>
    <t>anderes Schulamt</t>
  </si>
  <si>
    <t>Schulformempfehlung</t>
  </si>
  <si>
    <t>Hauptschule</t>
  </si>
  <si>
    <t>Realschule (eingeschränkt)</t>
  </si>
  <si>
    <t>Gymnasium (eingeschränkt)</t>
  </si>
  <si>
    <t>Zusatz Schule</t>
  </si>
  <si>
    <t>diff. 
Anschrift
Eltern</t>
  </si>
  <si>
    <t>Entfernung3</t>
  </si>
  <si>
    <t>Entfernung4</t>
  </si>
  <si>
    <t>Entfernung5</t>
  </si>
  <si>
    <t>Zimmer</t>
  </si>
  <si>
    <t>E-Mail</t>
  </si>
  <si>
    <t>Fax</t>
  </si>
  <si>
    <t>Telefon-Nr.</t>
  </si>
  <si>
    <t>2. weitere/r Förderschwerpunkt/e2</t>
  </si>
  <si>
    <t>Name sonstige/r Sorge-
berechtigter</t>
  </si>
  <si>
    <t>Vorname sonstige/r Sorge-
berechtigter</t>
  </si>
  <si>
    <t>Anschrift sonstige/r Sorge-
berechtigter</t>
  </si>
  <si>
    <t>PLZ/Ort sonstige/r Sorge-
berechtigter</t>
  </si>
  <si>
    <t>Daten des Kindes</t>
  </si>
  <si>
    <t>keines (Erstfeststellung)</t>
  </si>
  <si>
    <t>festgestellt durch folgendes Schulamt</t>
  </si>
  <si>
    <t>Bescheid aus dem folgenden Schuljahr</t>
  </si>
  <si>
    <t>noch kein Bescheid</t>
  </si>
  <si>
    <t>zukünftiger vorrangiger
Förderschwerpunkt2</t>
  </si>
  <si>
    <t>offen</t>
  </si>
  <si>
    <t>AO-SF ist beim Schulamt beantragt</t>
  </si>
  <si>
    <t>AO-SF ist NICHT beim Schulamt beantragt</t>
  </si>
  <si>
    <t>Name Mutter 
(nur falls erziehungsberechtigt)</t>
  </si>
  <si>
    <t>Vorname Mutter 
(nur falls erziehungsberechtigt)</t>
  </si>
  <si>
    <t>Name Vater 
(nur falls erziehungsberechtigt)</t>
  </si>
  <si>
    <t>Vorname Vater
(nur falls erziehungsberechtigt)</t>
  </si>
  <si>
    <t>Antrag beim Schulamt gestellt</t>
  </si>
  <si>
    <t>ab Spalte AK: Wird vom Schulamt ausgefüllt 
(nach Entscheidung zum Übergang)</t>
  </si>
  <si>
    <t>Bildungsgang
(wird vom Schulamt ausgefüllt)</t>
  </si>
  <si>
    <t>Schuljahr 2016/17</t>
  </si>
  <si>
    <t>Schuljahr 2017/18</t>
  </si>
  <si>
    <t>Schuljahr 2018/19</t>
  </si>
  <si>
    <t>Bildungsgang
(wird vom Schulamt ausgefüllt)2</t>
  </si>
  <si>
    <t>Kein FSP</t>
  </si>
  <si>
    <t>bisheriger vorrangiger Förderschwerpunkt</t>
  </si>
  <si>
    <t>Zieldifferent:
Elternwunsch
GL oder
FöZ/FöS</t>
  </si>
  <si>
    <t>Zielgleich:
Schulformempfehlung</t>
  </si>
  <si>
    <t>Zielgleich:
Elternwunsch:
Schulform</t>
  </si>
  <si>
    <t>X</t>
  </si>
  <si>
    <t>Schuljahr 2019/20</t>
  </si>
  <si>
    <t>zukünftiger
Förderschwerpunkt</t>
  </si>
  <si>
    <t>Schuljahr 2020/21</t>
  </si>
  <si>
    <t>Schuljahr 2021/22</t>
  </si>
  <si>
    <t>Schuljahr 2022/23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</si>
  <si>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</si>
  <si>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</si>
  <si>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</si>
  <si>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</si>
  <si>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</si>
  <si>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</si>
  <si>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</si>
  <si>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</si>
  <si>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</si>
  <si>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</si>
  <si>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</si>
  <si>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</si>
  <si>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</si>
  <si>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</si>
  <si>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</si>
  <si>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</si>
  <si>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</si>
  <si>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</si>
  <si>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</si>
  <si>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</si>
  <si>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</si>
  <si>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</si>
  <si>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</si>
  <si>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</si>
  <si>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</si>
  <si>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</si>
  <si>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</si>
  <si>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</si>
  <si>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</si>
  <si>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</si>
  <si>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</si>
  <si>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</si>
  <si>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</si>
  <si>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</si>
  <si>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</si>
  <si>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</si>
  <si>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</si>
  <si>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</si>
  <si>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</si>
  <si>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</si>
  <si>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</si>
  <si>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</si>
  <si>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</si>
  <si>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</si>
  <si>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</si>
  <si>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</si>
  <si>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</si>
  <si>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</si>
  <si>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</si>
  <si>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</si>
  <si>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</si>
  <si>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</si>
  <si>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</si>
  <si>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</si>
  <si>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</si>
  <si>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</si>
  <si>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</si>
  <si>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</si>
  <si>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</si>
  <si>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</si>
  <si>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</si>
  <si>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</si>
  <si>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</si>
  <si>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</si>
  <si>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</si>
  <si>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</si>
  <si>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</si>
  <si>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</si>
  <si>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</si>
  <si>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</si>
  <si>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</si>
  <si>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</si>
  <si>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</si>
  <si>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</si>
  <si>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</si>
  <si>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</si>
  <si>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</si>
  <si>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</si>
  <si>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</si>
  <si>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</si>
  <si>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</si>
  <si>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</si>
  <si>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</si>
  <si>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</si>
  <si>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</si>
  <si>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</si>
  <si>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</si>
  <si>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</si>
  <si>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</si>
  <si>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</si>
  <si>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</si>
  <si>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</si>
  <si>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</si>
  <si>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</si>
  <si>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</si>
  <si>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</si>
  <si>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</si>
  <si>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</si>
  <si>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</si>
  <si>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</si>
  <si>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</si>
  <si>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</si>
  <si>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</si>
  <si>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</si>
  <si>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</si>
  <si>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</si>
  <si>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</si>
  <si>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</si>
  <si>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</si>
  <si>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</si>
  <si>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</si>
  <si>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</si>
  <si>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</si>
  <si>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</si>
  <si>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</si>
  <si>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</si>
  <si>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</si>
  <si>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</si>
  <si>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</si>
  <si>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</si>
  <si>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</si>
  <si>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</si>
  <si>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</si>
  <si>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</si>
  <si>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</si>
  <si>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</si>
  <si>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</si>
  <si>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</si>
  <si>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</si>
  <si>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</si>
  <si>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</si>
  <si>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</si>
  <si>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</si>
  <si>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</si>
  <si>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</si>
  <si>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</si>
  <si>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</si>
  <si>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</si>
  <si>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</si>
  <si>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</si>
  <si>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</si>
  <si>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</si>
  <si>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</si>
  <si>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</si>
  <si>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</si>
  <si>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</si>
  <si>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</si>
  <si>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</si>
  <si>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</si>
  <si>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</si>
  <si>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</si>
  <si>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</si>
  <si>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</si>
  <si>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</si>
  <si>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</si>
  <si>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</si>
  <si>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</si>
  <si>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</si>
  <si>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</si>
  <si>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</si>
  <si>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</si>
  <si>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</si>
  <si>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</si>
  <si>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</si>
  <si>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</si>
  <si>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</si>
  <si>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</si>
  <si>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</si>
  <si>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</si>
  <si>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</si>
  <si>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</si>
  <si>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</si>
  <si>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</si>
  <si>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</si>
  <si>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</si>
  <si>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</si>
  <si>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</si>
  <si>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</si>
  <si>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</si>
  <si>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</si>
  <si>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</si>
  <si>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</si>
  <si>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</si>
  <si>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</si>
  <si>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</si>
  <si>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</si>
  <si>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</si>
  <si>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</si>
  <si>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</si>
  <si>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</si>
  <si>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</si>
  <si>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</si>
  <si>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</si>
  <si>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</si>
  <si>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</si>
  <si>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</si>
  <si>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</si>
  <si>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</si>
  <si>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</si>
  <si>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</si>
  <si>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</si>
  <si>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</si>
  <si>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</si>
  <si>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</si>
  <si>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</si>
  <si>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</si>
  <si>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</si>
  <si>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</si>
  <si>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</si>
  <si>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</si>
  <si>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</si>
  <si>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</si>
  <si>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</si>
  <si>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</si>
  <si>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</si>
  <si>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</si>
  <si>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</si>
  <si>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</si>
  <si>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</si>
  <si>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</si>
  <si>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</si>
  <si>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</si>
  <si>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</si>
  <si>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</si>
  <si>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</si>
  <si>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</si>
  <si>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</si>
  <si>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</si>
  <si>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</si>
  <si>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</si>
  <si>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</si>
  <si>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</si>
  <si>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</si>
  <si>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</si>
  <si>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</si>
  <si>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</si>
  <si>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</si>
  <si>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</si>
  <si>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</si>
  <si>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</si>
  <si>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</si>
  <si>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</si>
  <si>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</si>
  <si>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</si>
  <si>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</si>
  <si>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</si>
  <si>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</si>
  <si>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</si>
  <si>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</si>
  <si>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</si>
  <si>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</si>
  <si>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</si>
  <si>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</si>
  <si>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</si>
  <si>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</si>
  <si>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</si>
  <si>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</si>
  <si>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</si>
  <si>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</si>
  <si>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</si>
  <si>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</si>
  <si>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</si>
  <si>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</si>
  <si>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</si>
  <si>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</si>
  <si>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</si>
  <si>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</si>
  <si>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</si>
  <si>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</si>
  <si>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</si>
  <si>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</si>
  <si>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</si>
  <si>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</si>
  <si>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</si>
  <si>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</si>
  <si>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</si>
  <si>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</si>
  <si>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</si>
  <si>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</si>
  <si>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</si>
  <si>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</si>
  <si>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</si>
  <si>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</si>
  <si>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</si>
  <si>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</si>
  <si>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</si>
  <si>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</si>
  <si>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</si>
  <si>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</si>
  <si>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</si>
  <si>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</si>
  <si>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</si>
  <si>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</si>
  <si>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</si>
  <si>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</si>
  <si>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</si>
  <si>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</si>
  <si>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</si>
  <si>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</si>
  <si>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</si>
  <si>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</si>
  <si>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</si>
  <si>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</si>
  <si>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</si>
  <si>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</si>
  <si>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</si>
  <si>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</si>
  <si>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</si>
  <si>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</si>
  <si>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</si>
  <si>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</si>
  <si>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Schuljahr 2023/24</t>
  </si>
  <si>
    <t>Schulwunsch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</si>
</sst>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7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NumberFormat="1" applyBorder="1"/>
    <xf numFmtId="0" fontId="0" fillId="0" borderId="0" xfId="0" applyProtection="1">
      <protection locked="0"/>
    </xf>
    <xf numFmtId="49" fontId="0" fillId="0" borderId="1" xfId="0" applyNumberForma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Protection="1"/>
    <xf numFmtId="0" fontId="0" fillId="2" borderId="1" xfId="0" applyFill="1" applyBorder="1" applyProtection="1"/>
    <xf numFmtId="0" fontId="2" fillId="0" borderId="11" xfId="0" applyFont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 wrapText="1"/>
    </xf>
    <xf numFmtId="0" fontId="0" fillId="0" borderId="0" xfId="0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2" fillId="3" borderId="16" xfId="0" applyFont="1" applyFill="1" applyBorder="1" applyAlignment="1" applyProtection="1">
      <alignment horizontal="left" wrapText="1"/>
    </xf>
    <xf numFmtId="0" fontId="0" fillId="3" borderId="18" xfId="0" applyFill="1" applyBorder="1" applyProtection="1"/>
    <xf numFmtId="14" fontId="0" fillId="2" borderId="1" xfId="0" applyNumberFormat="1" applyFill="1" applyBorder="1" applyProtection="1">
      <protection locked="0"/>
    </xf>
    <xf numFmtId="0" fontId="2" fillId="3" borderId="3" xfId="0" applyFont="1" applyFill="1" applyBorder="1" applyAlignment="1" applyProtection="1">
      <alignment horizontal="left" wrapText="1"/>
    </xf>
    <xf numFmtId="0" fontId="2" fillId="3" borderId="4" xfId="0" applyFont="1" applyFill="1" applyBorder="1" applyAlignment="1" applyProtection="1">
      <alignment horizontal="left" wrapText="1"/>
    </xf>
    <xf numFmtId="0" fontId="2" fillId="3" borderId="13" xfId="0" applyFont="1" applyFill="1" applyBorder="1" applyAlignment="1" applyProtection="1">
      <alignment horizontal="left" wrapText="1"/>
    </xf>
    <xf numFmtId="0" fontId="2" fillId="3" borderId="12" xfId="0" applyFont="1" applyFill="1" applyBorder="1" applyAlignment="1" applyProtection="1">
      <alignment horizontal="left" wrapText="1"/>
    </xf>
    <xf numFmtId="0" fontId="0" fillId="3" borderId="1" xfId="0" applyFill="1" applyBorder="1" applyProtection="1"/>
    <xf numFmtId="0" fontId="0" fillId="3" borderId="15" xfId="0" applyFill="1" applyBorder="1" applyProtection="1"/>
    <xf numFmtId="0" fontId="0" fillId="3" borderId="17" xfId="0" applyFill="1" applyBorder="1" applyProtection="1"/>
    <xf numFmtId="0" fontId="3" fillId="0" borderId="5" xfId="0" applyFont="1" applyBorder="1" applyAlignment="1" applyProtection="1">
      <alignment horizontal="center" wrapText="1"/>
      <protection locked="0"/>
    </xf>
    <xf numFmtId="0" fontId="0" fillId="0" borderId="3" xfId="0" applyNumberFormat="1" applyBorder="1" applyProtection="1">
      <protection locked="0"/>
    </xf>
    <xf numFmtId="14" fontId="0" fillId="0" borderId="3" xfId="0" applyNumberFormat="1" applyBorder="1"/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0" fillId="0" borderId="0" xfId="0" applyNumberFormat="1"/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</xf>
    <xf numFmtId="0" fontId="0" fillId="2" borderId="0" xfId="0" applyFill="1" applyProtection="1"/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Protection="1">
      <protection locked="0"/>
    </xf>
    <xf numFmtId="0" fontId="0" fillId="4" borderId="0" xfId="0" applyFill="1" applyProtection="1">
      <protection locked="0"/>
    </xf>
    <xf numFmtId="0" fontId="2" fillId="4" borderId="3" xfId="0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 wrapText="1"/>
      <protection locked="0"/>
    </xf>
    <xf numFmtId="0" fontId="0" fillId="5" borderId="1" xfId="0" applyFill="1" applyBorder="1" applyProtection="1">
      <protection locked="0"/>
    </xf>
    <xf numFmtId="0" fontId="0" fillId="5" borderId="0" xfId="0" applyFill="1" applyProtection="1"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5" fillId="0" borderId="6" xfId="0" applyFont="1" applyBorder="1" applyAlignment="1" applyProtection="1"/>
    <xf numFmtId="0" fontId="4" fillId="0" borderId="6" xfId="0" applyFont="1" applyBorder="1" applyAlignment="1" applyProtection="1"/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81"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numFmt numFmtId="0" formatCode="General"/>
      <border diagonalUp="0" diagonalDown="0">
        <left/>
        <right style="thin">
          <color indexed="64"/>
        </right>
        <top/>
        <bottom/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solid">
          <fgColor indexed="64"/>
          <bgColor theme="6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6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theme="6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theme="6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rgb="FFFFC0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FFC0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FFC0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rgb="FFFFC0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FFC0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FFC0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FFC0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FFC0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FFC0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rgb="FFFFC0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FFC0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medium">
          <color indexed="64"/>
        </bottom>
      </border>
    </dxf>
    <dxf>
      <alignment horizontal="left" vertical="bottom" textRotation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2:AJ361" totalsRowShown="0" headerRowDxfId="80" dataDxfId="78" headerRowBorderDxfId="79" tableBorderDxfId="77">
  <tableColumns count="36">
    <tableColumn id="1" xr3:uid="{00000000-0010-0000-0000-000001000000}" name="lfd Nr." dataDxfId="76"/>
    <tableColumn id="2" xr3:uid="{00000000-0010-0000-0000-000002000000}" name="Schulnummer" dataDxfId="75"/>
    <tableColumn id="3" xr3:uid="{00000000-0010-0000-0000-000003000000}" name="abgebende Schule" dataDxfId="74"/>
    <tableColumn id="4" xr3:uid="{00000000-0010-0000-0000-000004000000}" name="Name Kind" dataDxfId="73"/>
    <tableColumn id="5" xr3:uid="{00000000-0010-0000-0000-000005000000}" name="Vorname Kind" dataDxfId="72"/>
    <tableColumn id="7" xr3:uid="{00000000-0010-0000-0000-000007000000}" name="Geburts-_x000a_datum" dataDxfId="71"/>
    <tableColumn id="8" xr3:uid="{00000000-0010-0000-0000-000008000000}" name="Anschrift Kind" dataDxfId="70"/>
    <tableColumn id="9" xr3:uid="{00000000-0010-0000-0000-000009000000}" name="PLZ/Ort Kind" dataDxfId="69"/>
    <tableColumn id="10" xr3:uid="{00000000-0010-0000-0000-00000A000000}" name="Name Mutter _x000a_(nur falls erziehungsberechtigt)" dataDxfId="68"/>
    <tableColumn id="11" xr3:uid="{00000000-0010-0000-0000-00000B000000}" name="Vorname Mutter _x000a_(nur falls erziehungsberechtigt)" dataDxfId="67"/>
    <tableColumn id="12" xr3:uid="{00000000-0010-0000-0000-00000C000000}" name="Anschrift Mutter" dataDxfId="66"/>
    <tableColumn id="13" xr3:uid="{00000000-0010-0000-0000-00000D000000}" name="PLZ/Ort Mutter" dataDxfId="65"/>
    <tableColumn id="14" xr3:uid="{00000000-0010-0000-0000-00000E000000}" name="Name Vater _x000a_(nur falls erziehungsberechtigt)" dataDxfId="64"/>
    <tableColumn id="15" xr3:uid="{00000000-0010-0000-0000-00000F000000}" name="Vorname Vater_x000a_(nur falls erziehungsberechtigt)" dataDxfId="63"/>
    <tableColumn id="16" xr3:uid="{00000000-0010-0000-0000-000010000000}" name="Anschrift Vater" dataDxfId="62"/>
    <tableColumn id="17" xr3:uid="{00000000-0010-0000-0000-000011000000}" name="PLZ/Ort Vater" dataDxfId="61"/>
    <tableColumn id="19" xr3:uid="{00000000-0010-0000-0000-000013000000}" name="Name sonstige/r Sorge-_x000a_berechtigter" dataDxfId="60"/>
    <tableColumn id="20" xr3:uid="{00000000-0010-0000-0000-000014000000}" name="Vorname sonstige/r Sorge-_x000a_berechtigter" dataDxfId="59"/>
    <tableColumn id="21" xr3:uid="{00000000-0010-0000-0000-000015000000}" name="Anschrift sonstige/r Sorge-_x000a_berechtigter" dataDxfId="58"/>
    <tableColumn id="22" xr3:uid="{00000000-0010-0000-0000-000016000000}" name="PLZ/Ort sonstige/r Sorge-_x000a_berechtigter" dataDxfId="57"/>
    <tableColumn id="28" xr3:uid="{00000000-0010-0000-0000-00001C000000}" name="bisheriger vorrangiger Förderschwerpunkt" dataDxfId="56"/>
    <tableColumn id="36" xr3:uid="{00000000-0010-0000-0000-000024000000}" name="X" dataDxfId="55"/>
    <tableColumn id="29" xr3:uid="{00000000-0010-0000-0000-00001D000000}" name="Zieldifferent:_x000a_Elternwunsch_x000a_GL oder_x000a_FöZ/FöS" dataDxfId="54"/>
    <tableColumn id="31" xr3:uid="{00000000-0010-0000-0000-00001F000000}" name="Zielgleich:_x000a_Schulformempfehlung" dataDxfId="53"/>
    <tableColumn id="32" xr3:uid="{00000000-0010-0000-0000-000020000000}" name="Zielgleich:_x000a_Elternwunsch:_x000a_Schulform" dataDxfId="52"/>
    <tableColumn id="33" xr3:uid="{00000000-0010-0000-0000-000021000000}" name="Schulwunsch" dataDxfId="51"/>
    <tableColumn id="34" xr3:uid="{00000000-0010-0000-0000-000022000000}" name="weitere/r Förderschwerpunkt/e" dataDxfId="50"/>
    <tableColumn id="35" xr3:uid="{00000000-0010-0000-0000-000023000000}" name="2. weitere/r Förderschwerpunkt/e" dataDxfId="49"/>
    <tableColumn id="18" xr3:uid="{00000000-0010-0000-0000-000012000000}" name="Bescheid aus dem folgenden Schuljahr" dataDxfId="48"/>
    <tableColumn id="43" xr3:uid="{00000000-0010-0000-0000-00002B000000}" name="Bildungsgang_x000a_(wird vom Schulamt ausgefüllt)" dataDxfId="47">
      <calculatedColumnFormula>IF(OR(#REF! = "Lernen (LE)",#REF! = "Lernen (LE)",#REF! = "Lernen (LE)",#REF! = "Geistige Entwicklung (GG)",#REF! = "Geistige Entwicklung (GG)",#REF! = "Geistige Entwicklung (GG)"),"zieldifferent",IF(OR(#REF! &lt;&gt; "",#REF! &lt;&gt; "",#REF! &lt;&gt; ""),"zielgleich",""))</calculatedColumnFormula>
    </tableColumn>
    <tableColumn id="47" xr3:uid="{00000000-0010-0000-0000-00002F000000}" name="festgestellt durch folgendes Schulamt" dataDxfId="46"/>
    <tableColumn id="54" xr3:uid="{00000000-0010-0000-0000-000036000000}" name="Antrag beim Schulamt gestellt" dataDxfId="45"/>
    <tableColumn id="48" xr3:uid="{00000000-0010-0000-0000-000030000000}" name="zukünftiger vorrangiger_x000a_Förderschwerpunkt2" dataDxfId="44"/>
    <tableColumn id="49" xr3:uid="{00000000-0010-0000-0000-000031000000}" name="weitere/r  Förderschwerpunkt/e" dataDxfId="43"/>
    <tableColumn id="51" xr3:uid="{00000000-0010-0000-0000-000033000000}" name="2. weitere/r Förderschwerpunkt/e2" dataDxfId="42"/>
    <tableColumn id="30" xr3:uid="{00000000-0010-0000-0000-00001E000000}" name="Bildungsgang_x000a_(wird vom Schulamt ausgefüllt)2" dataDxfId="41">
      <calculatedColumnFormula>IF(OR(AG3 = "Lernen (LE)",AH3 = "Lernen (LE)",AI3 = "Lernen (LE)",AG3 = "Geistige Entwicklung (GG)",AH3 = "Geistige Entwicklung (GG)",AI3 = "Geistige Entwicklung (GG)"),"zieldifferent",IF(OR(AG3 &lt;&gt; "",AH3 &lt;&gt; "",AI3 &lt;&gt; ""),"zielgleich",""))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" displayName="Tabelle2" ref="A1:AL371" totalsRowShown="0" headerRowDxfId="40" headerRowBorderDxfId="39" tableBorderDxfId="38">
  <autoFilter ref="A1:AL371" xr:uid="{00000000-0009-0000-0100-000002000000}"/>
  <tableColumns count="38">
    <tableColumn id="2" xr3:uid="{00000000-0010-0000-0100-000002000000}" name="abgebende Schule" dataDxfId="37">
      <calculatedColumnFormula>CONCATENATE(VLOOKUP('Tabelle Schule'!B3,#REF!,3,FALSE)," ",VLOOKUP('Tabelle Schule'!B3,#REF!,4,FALSE)," ",VLOOKUP('Tabelle Schule'!B3,#REF!,6,FALSE))</calculatedColumnFormula>
    </tableColumn>
    <tableColumn id="3" xr3:uid="{00000000-0010-0000-0100-000003000000}" name="Name Kind" dataDxfId="36">
      <calculatedColumnFormula>IF('Tabelle Schule'!D3&lt;&gt;"",'Tabelle Schule'!D3,"")</calculatedColumnFormula>
    </tableColumn>
    <tableColumn id="4" xr3:uid="{00000000-0010-0000-0100-000004000000}" name="Vorname Kind" dataDxfId="35">
      <calculatedColumnFormula>IF('Tabelle Schule'!E3&lt;&gt;"",'Tabelle Schule'!E3,"")</calculatedColumnFormula>
    </tableColumn>
    <tableColumn id="5" xr3:uid="{00000000-0010-0000-0100-000005000000}" name="Geschlecht" dataDxfId="34">
      <calculatedColumnFormula>IF('Tabelle Schule'!#REF!&lt;&gt;"",'Tabelle Schule'!#REF!,"")</calculatedColumnFormula>
    </tableColumn>
    <tableColumn id="6" xr3:uid="{00000000-0010-0000-0100-000006000000}" name="Geburtstdatum" dataDxfId="33">
      <calculatedColumnFormula>IF('Tabelle Schule'!F3&lt;&gt;"",'Tabelle Schule'!F3,"")</calculatedColumnFormula>
    </tableColumn>
    <tableColumn id="7" xr3:uid="{00000000-0010-0000-0100-000007000000}" name="Anschrift Kind" dataDxfId="32">
      <calculatedColumnFormula>IF('Tabelle Schule'!G3&lt;&gt;"",'Tabelle Schule'!G3,"")</calculatedColumnFormula>
    </tableColumn>
    <tableColumn id="8" xr3:uid="{00000000-0010-0000-0100-000008000000}" name="PLZ/Ort Kind" dataDxfId="31">
      <calculatedColumnFormula>IF('Tabelle Schule'!H3&lt;&gt;"",'Tabelle Schule'!H3,"")</calculatedColumnFormula>
    </tableColumn>
    <tableColumn id="9" xr3:uid="{00000000-0010-0000-0100-000009000000}" name="Anrede_x000a_Mutter" dataDxfId="30">
      <calculatedColumnFormula>IF(I2=0,"","Frau")</calculatedColumnFormula>
    </tableColumn>
    <tableColumn id="10" xr3:uid="{00000000-0010-0000-0100-00000A000000}" name="Name Mutter" dataDxfId="29">
      <calculatedColumnFormula>IF('Tabelle Schule'!I3&lt;&gt;"",'Tabelle Schule'!I3,"")</calculatedColumnFormula>
    </tableColumn>
    <tableColumn id="11" xr3:uid="{00000000-0010-0000-0100-00000B000000}" name="Vorname Mutter" dataDxfId="28">
      <calculatedColumnFormula>IF('Tabelle Schule'!J3&lt;&gt;"",'Tabelle Schule'!J3,"")</calculatedColumnFormula>
    </tableColumn>
    <tableColumn id="12" xr3:uid="{00000000-0010-0000-0100-00000C000000}" name="Anschrift Mutter" dataDxfId="27">
      <calculatedColumnFormula>IF('Tabelle Schule'!K3&lt;&gt;"",'Tabelle Schule'!K3,"")</calculatedColumnFormula>
    </tableColumn>
    <tableColumn id="13" xr3:uid="{00000000-0010-0000-0100-00000D000000}" name="PLZ/Ort Mutter" dataDxfId="26">
      <calculatedColumnFormula>IF('Tabelle Schule'!L3&lt;&gt;"",'Tabelle Schule'!L3,"")</calculatedColumnFormula>
    </tableColumn>
    <tableColumn id="14" xr3:uid="{00000000-0010-0000-0100-00000E000000}" name="Anrede_x000a_Vater" dataDxfId="25">
      <calculatedColumnFormula>IF(N2=0,"","Herr")</calculatedColumnFormula>
    </tableColumn>
    <tableColumn id="15" xr3:uid="{00000000-0010-0000-0100-00000F000000}" name="Name Vater" dataDxfId="24">
      <calculatedColumnFormula>IF('Tabelle Schule'!M3&lt;&gt;"",'Tabelle Schule'!M3,"")</calculatedColumnFormula>
    </tableColumn>
    <tableColumn id="16" xr3:uid="{00000000-0010-0000-0100-000010000000}" name="Vorname Vater" dataDxfId="23">
      <calculatedColumnFormula>IF('Tabelle Schule'!N3&lt;&gt;"",'Tabelle Schule'!N3,"")</calculatedColumnFormula>
    </tableColumn>
    <tableColumn id="17" xr3:uid="{00000000-0010-0000-0100-000011000000}" name="Anschrift Vater" dataDxfId="22">
      <calculatedColumnFormula>IF('Tabelle Schule'!O3&lt;&gt;"",'Tabelle Schule'!O3,"")</calculatedColumnFormula>
    </tableColumn>
    <tableColumn id="18" xr3:uid="{00000000-0010-0000-0100-000012000000}" name="PLZ/Ort Vater" dataDxfId="21">
      <calculatedColumnFormula>IF('Tabelle Schule'!P3&lt;&gt;"",'Tabelle Schule'!P3,"")</calculatedColumnFormula>
    </tableColumn>
    <tableColumn id="19" xr3:uid="{00000000-0010-0000-0100-000013000000}" name="diff. _x000a_Anschrift_x000a_Eltern" dataDxfId="20">
      <calculatedColumnFormula>IF(K2=P2,"=","X")</calculatedColumnFormula>
    </tableColumn>
    <tableColumn id="20" xr3:uid="{00000000-0010-0000-0100-000014000000}" name="Anrede" dataDxfId="19"/>
    <tableColumn id="21" xr3:uid="{00000000-0010-0000-0100-000015000000}" name="Name Sorge-_x000a_berechtigter" dataDxfId="18">
      <calculatedColumnFormula>IF('Tabelle Schule'!Q3&lt;&gt;"",'Tabelle Schule'!Q3,"")</calculatedColumnFormula>
    </tableColumn>
    <tableColumn id="22" xr3:uid="{00000000-0010-0000-0100-000016000000}" name="Vorname Sorge-_x000a_berechtigter" dataDxfId="17">
      <calculatedColumnFormula>IF('Tabelle Schule'!R3&lt;&gt;"",'Tabelle Schule'!R3,"")</calculatedColumnFormula>
    </tableColumn>
    <tableColumn id="23" xr3:uid="{00000000-0010-0000-0100-000017000000}" name="Anschrift Sorge-_x000a_berechtigter" dataDxfId="16">
      <calculatedColumnFormula>IF('Tabelle Schule'!S3&lt;&gt;"",'Tabelle Schule'!S3,"")</calculatedColumnFormula>
    </tableColumn>
    <tableColumn id="24" xr3:uid="{00000000-0010-0000-0100-000018000000}" name="PLZ/Ort Sorge-_x000a_berechtigter" dataDxfId="15">
      <calculatedColumnFormula>IF('Tabelle Schule'!T3&lt;&gt;"",'Tabelle Schule'!T3,"")</calculatedColumnFormula>
    </tableColumn>
    <tableColumn id="25" xr3:uid="{00000000-0010-0000-0100-000019000000}" name="zukünftiger_x000a_Förderschwerpunkt" dataDxfId="14">
      <calculatedColumnFormula>'Tabelle Schule'!AG3</calculatedColumnFormula>
    </tableColumn>
    <tableColumn id="26" xr3:uid="{00000000-0010-0000-0100-00001A000000}" name="Bildungsgang" dataDxfId="13">
      <calculatedColumnFormula>'Tabelle Schule'!AJ3</calculatedColumnFormula>
    </tableColumn>
    <tableColumn id="27" xr3:uid="{00000000-0010-0000-0100-00001B000000}" name="weitere/r Förderschwerpunkt/e" dataDxfId="12">
      <calculatedColumnFormula>IF('Tabelle Schule'!AH3&lt;&gt;"",'Tabelle Schule'!AH3,"")</calculatedColumnFormula>
    </tableColumn>
    <tableColumn id="28" xr3:uid="{00000000-0010-0000-0100-00001C000000}" name="2. weitere/r Förderschwerpunkt/e" dataDxfId="11">
      <calculatedColumnFormula>IF('Tabelle Schule'!AI3&lt;&gt;"",'Tabelle Schule'!AI3,"")</calculatedColumnFormula>
    </tableColumn>
    <tableColumn id="29" xr3:uid="{00000000-0010-0000-0100-00001D000000}" name="aufnehmende_x000a_Schul-Nr." dataDxfId="10">
      <calculatedColumnFormula>IF('Tabelle Schule'!AU3&lt;&gt;"",'Tabelle Schule'!AU3,"")</calculatedColumnFormula>
    </tableColumn>
    <tableColumn id="30" xr3:uid="{00000000-0010-0000-0100-00001E000000}" name="Schulname" dataDxfId="9">
      <calculatedColumnFormula>'Tabelle Schule'!AV3</calculatedColumnFormula>
    </tableColumn>
    <tableColumn id="31" xr3:uid="{00000000-0010-0000-0100-00001F000000}" name="Anschrift  aufnehmendeSchule" dataDxfId="8">
      <calculatedColumnFormula>VLOOKUP(AB2,#REF!,9,FALSE)</calculatedColumnFormula>
    </tableColumn>
    <tableColumn id="32" xr3:uid="{00000000-0010-0000-0100-000020000000}" name="PLZ aufnehmende Schule" dataDxfId="7">
      <calculatedColumnFormula>VLOOKUP(AB2,#REF!,10,FALSE)</calculatedColumnFormula>
    </tableColumn>
    <tableColumn id="33" xr3:uid="{00000000-0010-0000-0100-000021000000}" name="Ort aufnehmende Schule" dataDxfId="6">
      <calculatedColumnFormula>VLOOKUP(AB2,#REF!,11,FALSE)</calculatedColumnFormula>
    </tableColumn>
    <tableColumn id="34" xr3:uid="{00000000-0010-0000-0100-000022000000}" name="Zusatz" dataDxfId="5">
      <calculatedColumnFormula>VLOOKUP(AB2,#REF!,3,FALSE)</calculatedColumnFormula>
    </tableColumn>
    <tableColumn id="35" xr3:uid="{00000000-0010-0000-0100-000023000000}" name="Zusatz Schule" dataDxfId="4">
      <calculatedColumnFormula>VLOOKUP(AB2,#REF!,5,FALSE)</calculatedColumnFormula>
    </tableColumn>
    <tableColumn id="37" xr3:uid="{00000000-0010-0000-0100-000025000000}" name="Zimmer" dataDxfId="3">
      <calculatedColumnFormula>IF(#REF!="Beckers","2.199",IF(#REF!="Zellmann","2.198",IF(#REF!="Schlüter-Buchta","2.199",IF(#REF!="Obbes","2.197",""))))</calculatedColumnFormula>
    </tableColumn>
    <tableColumn id="40" xr3:uid="{00000000-0010-0000-0100-000028000000}" name="Telefon-Nr." dataDxfId="2">
      <calculatedColumnFormula>IF(#REF!="Beckers","02104/99 2023",IF(#REF!="Bortlik","02104/99 2024",IF(#REF!="Schlüter-Buchta","02104/99 2025",IF(#REF!="Obbes","02104/99 2022",""))))</calculatedColumnFormula>
    </tableColumn>
    <tableColumn id="38" xr3:uid="{00000000-0010-0000-0100-000026000000}" name="Fax" dataDxfId="1">
      <calculatedColumnFormula>IF(#REF!="Beckers","02104/99 84 2023",IF(#REF!="Bortlik","02104/99 84 2024",IF(#REF!="Schlüter-Buchta","02104/99 84 2025",IF(#REF!="Obbes","02104/99 84 2022",""))))</calculatedColumnFormula>
    </tableColumn>
    <tableColumn id="39" xr3:uid="{00000000-0010-0000-0100-000027000000}" name="E-Mail" dataDxfId="0">
      <calculatedColumnFormula>IF(#REF!="Beckers","monika.beckers@kreis-mettmann.de",IF(#REF!="Zellmann","doreen.zellmann@kreis-mettmann.de",IF(#REF!="Schlüter-Buchta","michaela.schlueter-buchta@kreis-mettmann.de",IF(#REF!="Obbes","corine.obbes@kreis-mettmann.de",""))))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V368"/>
  <sheetViews>
    <sheetView tabSelected="1" workbookViewId="0">
      <pane xSplit="5" ySplit="2" topLeftCell="AW3" activePane="bottomRight" state="frozen"/>
      <selection activeCell="B1" sqref="B1"/>
      <selection pane="topRight" activeCell="F1" sqref="F1"/>
      <selection pane="bottomLeft" activeCell="B3" sqref="B3"/>
      <selection pane="bottomRight" activeCell="W2" sqref="W2"/>
    </sheetView>
  </sheetViews>
  <sheetFormatPr baseColWidth="10" defaultColWidth="11.453125" defaultRowHeight="14.5" x14ac:dyDescent="0.35"/>
  <cols>
    <col min="1" max="1" width="9.26953125" style="11" customWidth="1"/>
    <col min="2" max="2" width="14.453125" style="11" customWidth="1"/>
    <col min="3" max="3" width="41.453125" style="14" bestFit="1" customWidth="1"/>
    <col min="4" max="4" width="34.7265625" style="11" customWidth="1"/>
    <col min="5" max="5" width="19.453125" style="11" bestFit="1" customWidth="1"/>
    <col min="6" max="6" width="14" style="11" bestFit="1" customWidth="1"/>
    <col min="7" max="7" width="19.453125" style="11" bestFit="1" customWidth="1"/>
    <col min="8" max="8" width="18.26953125" style="11" bestFit="1" customWidth="1"/>
    <col min="9" max="9" width="24.1796875" style="11" customWidth="1"/>
    <col min="10" max="10" width="24" style="11" customWidth="1"/>
    <col min="11" max="11" width="22.1796875" style="45" bestFit="1" customWidth="1"/>
    <col min="12" max="12" width="21" style="45" bestFit="1" customWidth="1"/>
    <col min="13" max="13" width="24.453125" style="11" customWidth="1"/>
    <col min="14" max="14" width="24.26953125" style="11" customWidth="1"/>
    <col min="15" max="15" width="20.26953125" style="45" bestFit="1" customWidth="1"/>
    <col min="16" max="16" width="19.1796875" style="45" bestFit="1" customWidth="1"/>
    <col min="17" max="17" width="21.81640625" style="45" bestFit="1" customWidth="1"/>
    <col min="18" max="19" width="20.1796875" style="45" bestFit="1" customWidth="1"/>
    <col min="20" max="20" width="15.453125" style="45" bestFit="1" customWidth="1"/>
    <col min="21" max="21" width="20.453125" style="11" bestFit="1" customWidth="1"/>
    <col min="22" max="22" width="20.453125" style="53" customWidth="1"/>
    <col min="23" max="23" width="20.453125" style="11" customWidth="1"/>
    <col min="24" max="24" width="22.7265625" style="11" bestFit="1" customWidth="1"/>
    <col min="25" max="26" width="22.7265625" style="11" customWidth="1"/>
    <col min="27" max="28" width="27.1796875" style="45" bestFit="1" customWidth="1"/>
    <col min="29" max="29" width="22.7265625" style="20" bestFit="1" customWidth="1"/>
    <col min="30" max="30" width="16.26953125" style="14" customWidth="1"/>
    <col min="31" max="31" width="22.7265625" style="20" bestFit="1" customWidth="1"/>
    <col min="32" max="32" width="15.453125" style="45" bestFit="1" customWidth="1"/>
    <col min="33" max="33" width="30" style="14" hidden="1" customWidth="1"/>
    <col min="34" max="34" width="29.81640625" style="14" hidden="1" customWidth="1"/>
    <col min="35" max="35" width="26" style="14" hidden="1" customWidth="1"/>
    <col min="36" max="36" width="16.26953125" style="14" hidden="1" customWidth="1"/>
    <col min="37" max="37" width="31" style="14" hidden="1" customWidth="1"/>
    <col min="38" max="38" width="14.1796875" style="14" hidden="1" customWidth="1"/>
    <col min="39" max="39" width="22.26953125" style="14" hidden="1" customWidth="1"/>
    <col min="40" max="40" width="12.81640625" style="14" hidden="1" customWidth="1"/>
    <col min="41" max="41" width="17.81640625" style="14" hidden="1" customWidth="1"/>
    <col min="42" max="42" width="15.26953125" style="14" hidden="1" customWidth="1"/>
    <col min="43" max="43" width="29.1796875" style="14" hidden="1" customWidth="1"/>
    <col min="44" max="44" width="15.26953125" style="14" hidden="1" customWidth="1"/>
    <col min="45" max="45" width="31.1796875" style="14" hidden="1" customWidth="1"/>
    <col min="46" max="46" width="15.26953125" style="14" hidden="1" customWidth="1"/>
    <col min="47" max="47" width="14.81640625" style="14" hidden="1" customWidth="1"/>
    <col min="48" max="48" width="23.7265625" style="14" hidden="1" customWidth="1"/>
    <col min="49" max="16384" width="11.453125" style="11"/>
  </cols>
  <sheetData>
    <row r="1" spans="1:48" ht="21.5" thickBot="1" x14ac:dyDescent="0.55000000000000004">
      <c r="B1" s="15"/>
      <c r="C1" s="20"/>
      <c r="D1" s="61" t="s">
        <v>143</v>
      </c>
      <c r="E1" s="61"/>
      <c r="F1" s="61"/>
      <c r="G1" s="61"/>
      <c r="H1" s="62"/>
      <c r="I1" s="58" t="s">
        <v>58</v>
      </c>
      <c r="J1" s="59"/>
      <c r="K1" s="59"/>
      <c r="L1" s="59"/>
      <c r="M1" s="59"/>
      <c r="N1" s="59"/>
      <c r="O1" s="59"/>
      <c r="P1" s="59"/>
      <c r="Q1" s="59"/>
      <c r="R1" s="59"/>
      <c r="S1" s="59"/>
      <c r="T1" s="60"/>
      <c r="U1" s="34"/>
      <c r="V1" s="50"/>
      <c r="W1" s="34"/>
      <c r="X1" s="34"/>
      <c r="Y1" s="34"/>
      <c r="Z1" s="34"/>
      <c r="AA1" s="47"/>
      <c r="AB1" s="47"/>
      <c r="AC1" s="49"/>
      <c r="AD1" s="63"/>
      <c r="AE1" s="63"/>
      <c r="AF1" s="64"/>
      <c r="AG1" s="54" t="s">
        <v>157</v>
      </c>
      <c r="AH1" s="55"/>
      <c r="AI1" s="55"/>
      <c r="AJ1" s="35"/>
      <c r="AK1" s="56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</row>
    <row r="2" spans="1:48" s="19" customFormat="1" ht="72" x14ac:dyDescent="1.35">
      <c r="A2" s="16" t="s">
        <v>0</v>
      </c>
      <c r="B2" s="39" t="s">
        <v>49</v>
      </c>
      <c r="C2" s="40" t="s">
        <v>52</v>
      </c>
      <c r="D2" s="39" t="s">
        <v>53</v>
      </c>
      <c r="E2" s="39" t="s">
        <v>54</v>
      </c>
      <c r="F2" s="37" t="s">
        <v>103</v>
      </c>
      <c r="G2" s="39" t="s">
        <v>101</v>
      </c>
      <c r="H2" s="39" t="s">
        <v>102</v>
      </c>
      <c r="I2" s="37" t="s">
        <v>152</v>
      </c>
      <c r="J2" s="37" t="s">
        <v>153</v>
      </c>
      <c r="K2" s="43" t="s">
        <v>62</v>
      </c>
      <c r="L2" s="43" t="s">
        <v>61</v>
      </c>
      <c r="M2" s="37" t="s">
        <v>154</v>
      </c>
      <c r="N2" s="37" t="s">
        <v>155</v>
      </c>
      <c r="O2" s="43" t="s">
        <v>65</v>
      </c>
      <c r="P2" s="43" t="s">
        <v>66</v>
      </c>
      <c r="Q2" s="46" t="s">
        <v>139</v>
      </c>
      <c r="R2" s="46" t="s">
        <v>140</v>
      </c>
      <c r="S2" s="46" t="s">
        <v>141</v>
      </c>
      <c r="T2" s="46" t="s">
        <v>142</v>
      </c>
      <c r="U2" s="37" t="s">
        <v>164</v>
      </c>
      <c r="V2" s="51" t="s">
        <v>168</v>
      </c>
      <c r="W2" s="37" t="s">
        <v>165</v>
      </c>
      <c r="X2" s="17" t="s">
        <v>166</v>
      </c>
      <c r="Y2" s="17" t="s">
        <v>167</v>
      </c>
      <c r="Z2" s="42" t="s">
        <v>486</v>
      </c>
      <c r="AA2" s="48" t="s">
        <v>90</v>
      </c>
      <c r="AB2" s="48" t="s">
        <v>91</v>
      </c>
      <c r="AC2" s="17" t="s">
        <v>146</v>
      </c>
      <c r="AD2" s="18" t="s">
        <v>158</v>
      </c>
      <c r="AE2" s="17" t="s">
        <v>145</v>
      </c>
      <c r="AF2" s="46" t="s">
        <v>156</v>
      </c>
      <c r="AG2" s="24" t="s">
        <v>148</v>
      </c>
      <c r="AH2" s="24" t="s">
        <v>98</v>
      </c>
      <c r="AI2" s="25" t="s">
        <v>138</v>
      </c>
      <c r="AJ2" s="38" t="s">
        <v>162</v>
      </c>
      <c r="AK2" s="26" t="s">
        <v>75</v>
      </c>
      <c r="AL2" s="27" t="s">
        <v>104</v>
      </c>
      <c r="AM2" s="27" t="s">
        <v>105</v>
      </c>
      <c r="AN2" s="27" t="s">
        <v>106</v>
      </c>
      <c r="AO2" s="27" t="s">
        <v>107</v>
      </c>
      <c r="AP2" s="27" t="s">
        <v>131</v>
      </c>
      <c r="AQ2" s="27" t="s">
        <v>108</v>
      </c>
      <c r="AR2" s="27" t="s">
        <v>132</v>
      </c>
      <c r="AS2" s="27" t="s">
        <v>109</v>
      </c>
      <c r="AT2" s="27" t="s">
        <v>133</v>
      </c>
      <c r="AU2" s="27" t="s">
        <v>111</v>
      </c>
      <c r="AV2" s="21" t="s">
        <v>110</v>
      </c>
    </row>
    <row r="3" spans="1:48" x14ac:dyDescent="0.35">
      <c r="A3" s="12" t="s">
        <v>1</v>
      </c>
      <c r="B3" s="13"/>
      <c r="C3" s="15"/>
      <c r="D3" s="13"/>
      <c r="E3" s="13"/>
      <c r="F3" s="23"/>
      <c r="G3" s="13"/>
      <c r="H3" s="13"/>
      <c r="I3" s="13"/>
      <c r="J3" s="13"/>
      <c r="K3" s="44"/>
      <c r="L3" s="44"/>
      <c r="M3" s="13"/>
      <c r="N3" s="13"/>
      <c r="O3" s="44"/>
      <c r="P3" s="44"/>
      <c r="Q3" s="44"/>
      <c r="R3" s="44"/>
      <c r="S3" s="44"/>
      <c r="T3" s="44"/>
      <c r="U3" s="13"/>
      <c r="V3" s="52"/>
      <c r="W3" s="13"/>
      <c r="X3" s="13"/>
      <c r="Y3" s="13"/>
      <c r="Z3" s="13"/>
      <c r="AA3" s="44"/>
      <c r="AB3" s="44"/>
      <c r="AC3" s="13"/>
      <c r="AD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" s="13"/>
      <c r="AF3" s="44"/>
      <c r="AG3" s="28"/>
      <c r="AH3" s="28"/>
      <c r="AI3" s="29"/>
      <c r="AJ3" s="36" t="str">
        <f t="shared" ref="AJ3:AJ50" si="0">IF(OR(AG3 = "Lernen (LE)",AH3 = "Lernen (LE)",AI3 = "Lernen (LE)",AG3 = "Geistige Entwicklung (GG)",AH3 = "Geistige Entwicklung (GG)",AI3 = "Geistige Entwicklung (GG)"),"zieldifferent",IF(OR(AG3 &lt;&gt; "",AH3 &lt;&gt; "",AI3 &lt;&gt; ""),"zielgleich",""))</f>
        <v/>
      </c>
      <c r="AK3" s="30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2" t="e">
        <f>VLOOKUP(AU3,#REF!,8,FALSE)</f>
        <v>#REF!</v>
      </c>
    </row>
    <row r="4" spans="1:48" x14ac:dyDescent="0.35">
      <c r="A4" s="12" t="s">
        <v>2</v>
      </c>
      <c r="B4" s="13"/>
      <c r="C4" s="15"/>
      <c r="D4" s="13"/>
      <c r="E4" s="13"/>
      <c r="F4" s="23"/>
      <c r="G4" s="13"/>
      <c r="H4" s="13"/>
      <c r="I4" s="13"/>
      <c r="J4" s="13"/>
      <c r="K4" s="44"/>
      <c r="L4" s="44"/>
      <c r="M4" s="13"/>
      <c r="N4" s="13"/>
      <c r="O4" s="44"/>
      <c r="P4" s="44"/>
      <c r="Q4" s="44"/>
      <c r="R4" s="44"/>
      <c r="S4" s="44"/>
      <c r="T4" s="44"/>
      <c r="U4" s="13"/>
      <c r="V4" s="52"/>
      <c r="W4" s="13"/>
      <c r="X4" s="13"/>
      <c r="Y4" s="13"/>
      <c r="Z4" s="13"/>
      <c r="AA4" s="44"/>
      <c r="AB4" s="44"/>
      <c r="AC4" s="13"/>
      <c r="AD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4" s="13"/>
      <c r="AF4" s="44"/>
      <c r="AG4" s="28"/>
      <c r="AH4" s="28"/>
      <c r="AI4" s="29"/>
      <c r="AJ4" s="36" t="str">
        <f t="shared" si="0"/>
        <v/>
      </c>
      <c r="AK4" s="30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2" t="e">
        <f>VLOOKUP(AU4,#REF!,8,FALSE)</f>
        <v>#REF!</v>
      </c>
    </row>
    <row r="5" spans="1:48" x14ac:dyDescent="0.35">
      <c r="A5" s="12" t="s">
        <v>3</v>
      </c>
      <c r="B5" s="13"/>
      <c r="C5" s="15"/>
      <c r="D5" s="13"/>
      <c r="E5" s="13"/>
      <c r="F5" s="23"/>
      <c r="G5" s="13"/>
      <c r="H5" s="13"/>
      <c r="I5" s="13"/>
      <c r="J5" s="13"/>
      <c r="K5" s="44"/>
      <c r="L5" s="44"/>
      <c r="M5" s="13"/>
      <c r="N5" s="13"/>
      <c r="O5" s="44"/>
      <c r="P5" s="44"/>
      <c r="Q5" s="44"/>
      <c r="R5" s="44"/>
      <c r="S5" s="44"/>
      <c r="T5" s="44"/>
      <c r="U5" s="13"/>
      <c r="V5" s="52"/>
      <c r="W5" s="13"/>
      <c r="X5" s="13"/>
      <c r="Y5" s="13"/>
      <c r="Z5" s="13"/>
      <c r="AA5" s="44"/>
      <c r="AB5" s="44"/>
      <c r="AC5" s="13"/>
      <c r="AD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5" s="13"/>
      <c r="AF5" s="44"/>
      <c r="AG5" s="28"/>
      <c r="AH5" s="28"/>
      <c r="AI5" s="29"/>
      <c r="AJ5" s="36" t="str">
        <f t="shared" si="0"/>
        <v/>
      </c>
      <c r="AK5" s="30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2" t="e">
        <f>VLOOKUP(AU5,#REF!,8,FALSE)</f>
        <v>#REF!</v>
      </c>
    </row>
    <row r="6" spans="1:48" x14ac:dyDescent="0.35">
      <c r="A6" s="12" t="s">
        <v>4</v>
      </c>
      <c r="B6" s="13"/>
      <c r="C6" s="15"/>
      <c r="D6" s="13"/>
      <c r="E6" s="13"/>
      <c r="F6" s="13"/>
      <c r="G6" s="13"/>
      <c r="H6" s="13"/>
      <c r="I6" s="13"/>
      <c r="J6" s="13"/>
      <c r="K6" s="44"/>
      <c r="L6" s="44"/>
      <c r="M6" s="13"/>
      <c r="N6" s="13"/>
      <c r="O6" s="44"/>
      <c r="P6" s="44"/>
      <c r="Q6" s="44"/>
      <c r="R6" s="44"/>
      <c r="S6" s="44"/>
      <c r="T6" s="44"/>
      <c r="U6" s="13"/>
      <c r="V6" s="52"/>
      <c r="W6" s="13"/>
      <c r="X6" s="13"/>
      <c r="Y6" s="13"/>
      <c r="Z6" s="13"/>
      <c r="AA6" s="44"/>
      <c r="AB6" s="44"/>
      <c r="AC6" s="13"/>
      <c r="AD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6" s="13"/>
      <c r="AF6" s="44"/>
      <c r="AG6" s="28"/>
      <c r="AH6" s="28"/>
      <c r="AI6" s="29"/>
      <c r="AJ6" s="36" t="str">
        <f t="shared" si="0"/>
        <v/>
      </c>
      <c r="AK6" s="30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2" t="e">
        <f>VLOOKUP(AU6,#REF!,8,FALSE)</f>
        <v>#REF!</v>
      </c>
    </row>
    <row r="7" spans="1:48" x14ac:dyDescent="0.35">
      <c r="A7" s="12" t="s">
        <v>5</v>
      </c>
      <c r="B7" s="13"/>
      <c r="C7" s="15"/>
      <c r="D7" s="13"/>
      <c r="E7" s="13"/>
      <c r="F7" s="13"/>
      <c r="G7" s="13"/>
      <c r="H7" s="13"/>
      <c r="I7" s="13"/>
      <c r="J7" s="13"/>
      <c r="K7" s="44"/>
      <c r="L7" s="44"/>
      <c r="M7" s="13"/>
      <c r="N7" s="13"/>
      <c r="O7" s="44"/>
      <c r="P7" s="44"/>
      <c r="Q7" s="44"/>
      <c r="R7" s="44"/>
      <c r="S7" s="44"/>
      <c r="T7" s="44"/>
      <c r="U7" s="13"/>
      <c r="V7" s="52"/>
      <c r="W7" s="13"/>
      <c r="X7" s="13"/>
      <c r="Y7" s="13"/>
      <c r="Z7" s="13"/>
      <c r="AA7" s="44"/>
      <c r="AB7" s="44"/>
      <c r="AC7" s="13"/>
      <c r="AD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7" s="13"/>
      <c r="AF7" s="44"/>
      <c r="AG7" s="28"/>
      <c r="AH7" s="28"/>
      <c r="AI7" s="29"/>
      <c r="AJ7" s="36" t="str">
        <f t="shared" si="0"/>
        <v/>
      </c>
      <c r="AK7" s="30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2" t="e">
        <f>VLOOKUP(AU7,#REF!,8,FALSE)</f>
        <v>#REF!</v>
      </c>
    </row>
    <row r="8" spans="1:48" x14ac:dyDescent="0.35">
      <c r="A8" s="12" t="s">
        <v>6</v>
      </c>
      <c r="B8" s="13"/>
      <c r="C8" s="15"/>
      <c r="D8" s="13"/>
      <c r="E8" s="13"/>
      <c r="F8" s="13"/>
      <c r="G8" s="13"/>
      <c r="H8" s="13"/>
      <c r="I8" s="13"/>
      <c r="J8" s="13"/>
      <c r="K8" s="44"/>
      <c r="L8" s="44"/>
      <c r="M8" s="13"/>
      <c r="N8" s="13"/>
      <c r="O8" s="44"/>
      <c r="P8" s="44"/>
      <c r="Q8" s="44"/>
      <c r="R8" s="44"/>
      <c r="S8" s="44"/>
      <c r="T8" s="44"/>
      <c r="U8" s="13"/>
      <c r="V8" s="52"/>
      <c r="W8" s="13"/>
      <c r="X8" s="13"/>
      <c r="Y8" s="13"/>
      <c r="Z8" s="13"/>
      <c r="AA8" s="44"/>
      <c r="AB8" s="44"/>
      <c r="AC8" s="13"/>
      <c r="AD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8" s="13"/>
      <c r="AF8" s="44"/>
      <c r="AG8" s="28"/>
      <c r="AH8" s="28"/>
      <c r="AI8" s="29"/>
      <c r="AJ8" s="36" t="str">
        <f t="shared" si="0"/>
        <v/>
      </c>
      <c r="AK8" s="30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2" t="e">
        <f>VLOOKUP(AU8,#REF!,8,FALSE)</f>
        <v>#REF!</v>
      </c>
    </row>
    <row r="9" spans="1:48" x14ac:dyDescent="0.35">
      <c r="A9" s="12" t="s">
        <v>7</v>
      </c>
      <c r="B9" s="13"/>
      <c r="C9" s="15"/>
      <c r="D9" s="13"/>
      <c r="E9" s="13"/>
      <c r="F9" s="13"/>
      <c r="G9" s="13"/>
      <c r="H9" s="13"/>
      <c r="I9" s="13"/>
      <c r="J9" s="13"/>
      <c r="K9" s="44"/>
      <c r="L9" s="44"/>
      <c r="M9" s="13"/>
      <c r="N9" s="13"/>
      <c r="O9" s="44"/>
      <c r="P9" s="44"/>
      <c r="Q9" s="44"/>
      <c r="R9" s="44"/>
      <c r="S9" s="44"/>
      <c r="T9" s="44"/>
      <c r="U9" s="13"/>
      <c r="V9" s="52"/>
      <c r="W9" s="13"/>
      <c r="X9" s="13"/>
      <c r="Y9" s="13"/>
      <c r="Z9" s="13"/>
      <c r="AA9" s="44"/>
      <c r="AB9" s="44"/>
      <c r="AC9" s="13"/>
      <c r="AD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9" s="13"/>
      <c r="AF9" s="44"/>
      <c r="AG9" s="28"/>
      <c r="AH9" s="28"/>
      <c r="AI9" s="29"/>
      <c r="AJ9" s="36" t="str">
        <f t="shared" si="0"/>
        <v/>
      </c>
      <c r="AK9" s="30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2" t="e">
        <f>VLOOKUP(AU9,#REF!,8,FALSE)</f>
        <v>#REF!</v>
      </c>
    </row>
    <row r="10" spans="1:48" x14ac:dyDescent="0.35">
      <c r="A10" s="12" t="s">
        <v>8</v>
      </c>
      <c r="B10" s="13"/>
      <c r="C10" s="15"/>
      <c r="D10" s="13"/>
      <c r="E10" s="13"/>
      <c r="F10" s="13"/>
      <c r="G10" s="13"/>
      <c r="H10" s="13"/>
      <c r="I10" s="13"/>
      <c r="J10" s="13"/>
      <c r="K10" s="44"/>
      <c r="L10" s="44"/>
      <c r="M10" s="13"/>
      <c r="N10" s="13"/>
      <c r="O10" s="44"/>
      <c r="P10" s="44"/>
      <c r="Q10" s="44"/>
      <c r="R10" s="44"/>
      <c r="S10" s="44"/>
      <c r="T10" s="44"/>
      <c r="U10" s="13"/>
      <c r="V10" s="52"/>
      <c r="W10" s="13"/>
      <c r="X10" s="13"/>
      <c r="Y10" s="13"/>
      <c r="Z10" s="13"/>
      <c r="AA10" s="44"/>
      <c r="AB10" s="44"/>
      <c r="AC10" s="13"/>
      <c r="AD1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0" s="13"/>
      <c r="AF10" s="44"/>
      <c r="AG10" s="28"/>
      <c r="AH10" s="28"/>
      <c r="AI10" s="29"/>
      <c r="AJ10" s="36" t="str">
        <f t="shared" si="0"/>
        <v/>
      </c>
      <c r="AK10" s="30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2" t="e">
        <f>VLOOKUP(AU10,#REF!,8,FALSE)</f>
        <v>#REF!</v>
      </c>
    </row>
    <row r="11" spans="1:48" x14ac:dyDescent="0.35">
      <c r="A11" s="12" t="s">
        <v>9</v>
      </c>
      <c r="B11" s="13"/>
      <c r="C11" s="15"/>
      <c r="D11" s="13"/>
      <c r="E11" s="13"/>
      <c r="F11" s="13"/>
      <c r="G11" s="13"/>
      <c r="H11" s="13"/>
      <c r="I11" s="13"/>
      <c r="J11" s="13"/>
      <c r="K11" s="44"/>
      <c r="L11" s="44"/>
      <c r="M11" s="13"/>
      <c r="N11" s="13"/>
      <c r="O11" s="44"/>
      <c r="P11" s="44"/>
      <c r="Q11" s="44"/>
      <c r="R11" s="44"/>
      <c r="S11" s="44"/>
      <c r="T11" s="44"/>
      <c r="U11" s="13"/>
      <c r="V11" s="52"/>
      <c r="W11" s="13"/>
      <c r="X11" s="13"/>
      <c r="Y11" s="13"/>
      <c r="Z11" s="13"/>
      <c r="AA11" s="44"/>
      <c r="AB11" s="44"/>
      <c r="AC11" s="13"/>
      <c r="AD1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1" s="13"/>
      <c r="AF11" s="44"/>
      <c r="AG11" s="28"/>
      <c r="AH11" s="28"/>
      <c r="AI11" s="29"/>
      <c r="AJ11" s="36" t="str">
        <f t="shared" si="0"/>
        <v/>
      </c>
      <c r="AK11" s="30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2" t="e">
        <f>VLOOKUP(AU11,#REF!,8,FALSE)</f>
        <v>#REF!</v>
      </c>
    </row>
    <row r="12" spans="1:48" x14ac:dyDescent="0.35">
      <c r="A12" s="12" t="s">
        <v>10</v>
      </c>
      <c r="B12" s="13"/>
      <c r="C12" s="15"/>
      <c r="D12" s="13"/>
      <c r="E12" s="13"/>
      <c r="F12" s="13"/>
      <c r="G12" s="13"/>
      <c r="H12" s="13"/>
      <c r="I12" s="13"/>
      <c r="J12" s="13"/>
      <c r="K12" s="44"/>
      <c r="L12" s="44"/>
      <c r="M12" s="13"/>
      <c r="N12" s="13"/>
      <c r="O12" s="44"/>
      <c r="P12" s="44"/>
      <c r="Q12" s="44"/>
      <c r="R12" s="44"/>
      <c r="S12" s="44"/>
      <c r="T12" s="44"/>
      <c r="U12" s="13"/>
      <c r="V12" s="52"/>
      <c r="W12" s="13"/>
      <c r="X12" s="13"/>
      <c r="Y12" s="13"/>
      <c r="Z12" s="13"/>
      <c r="AA12" s="44"/>
      <c r="AB12" s="44"/>
      <c r="AC12" s="13"/>
      <c r="AD1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2" s="13"/>
      <c r="AF12" s="44"/>
      <c r="AG12" s="28"/>
      <c r="AH12" s="28"/>
      <c r="AI12" s="29"/>
      <c r="AJ12" s="36" t="str">
        <f t="shared" si="0"/>
        <v/>
      </c>
      <c r="AK12" s="30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2" t="e">
        <f>VLOOKUP(AU12,#REF!,8,FALSE)</f>
        <v>#REF!</v>
      </c>
    </row>
    <row r="13" spans="1:48" x14ac:dyDescent="0.35">
      <c r="A13" s="12" t="s">
        <v>11</v>
      </c>
      <c r="B13" s="13"/>
      <c r="C13" s="15"/>
      <c r="D13" s="13"/>
      <c r="E13" s="13"/>
      <c r="F13" s="13"/>
      <c r="G13" s="13"/>
      <c r="H13" s="13"/>
      <c r="I13" s="13"/>
      <c r="J13" s="13"/>
      <c r="K13" s="44"/>
      <c r="L13" s="44"/>
      <c r="M13" s="13"/>
      <c r="N13" s="13"/>
      <c r="O13" s="44"/>
      <c r="P13" s="44"/>
      <c r="Q13" s="44"/>
      <c r="R13" s="44"/>
      <c r="S13" s="44"/>
      <c r="T13" s="44"/>
      <c r="U13" s="13"/>
      <c r="V13" s="52"/>
      <c r="W13" s="13"/>
      <c r="X13" s="13"/>
      <c r="Y13" s="13"/>
      <c r="Z13" s="13"/>
      <c r="AA13" s="44"/>
      <c r="AB13" s="44"/>
      <c r="AC13" s="13"/>
      <c r="AD1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3" s="13"/>
      <c r="AF13" s="44"/>
      <c r="AG13" s="28"/>
      <c r="AH13" s="28"/>
      <c r="AI13" s="29"/>
      <c r="AJ13" s="36" t="str">
        <f t="shared" si="0"/>
        <v/>
      </c>
      <c r="AK13" s="30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2" t="e">
        <f>VLOOKUP(AU13,#REF!,8,FALSE)</f>
        <v>#REF!</v>
      </c>
    </row>
    <row r="14" spans="1:48" x14ac:dyDescent="0.35">
      <c r="A14" s="12" t="s">
        <v>12</v>
      </c>
      <c r="B14" s="13"/>
      <c r="C14" s="15"/>
      <c r="D14" s="13"/>
      <c r="E14" s="13"/>
      <c r="F14" s="13"/>
      <c r="G14" s="13"/>
      <c r="H14" s="13"/>
      <c r="I14" s="13"/>
      <c r="J14" s="13"/>
      <c r="K14" s="44"/>
      <c r="L14" s="44"/>
      <c r="M14" s="13"/>
      <c r="N14" s="13"/>
      <c r="O14" s="44"/>
      <c r="P14" s="44"/>
      <c r="Q14" s="44"/>
      <c r="R14" s="44"/>
      <c r="S14" s="44"/>
      <c r="T14" s="44"/>
      <c r="U14" s="13"/>
      <c r="V14" s="52"/>
      <c r="W14" s="13"/>
      <c r="X14" s="13"/>
      <c r="Y14" s="13"/>
      <c r="Z14" s="13"/>
      <c r="AA14" s="44"/>
      <c r="AB14" s="44"/>
      <c r="AC14" s="13"/>
      <c r="AD1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4" s="13"/>
      <c r="AF14" s="44"/>
      <c r="AG14" s="28"/>
      <c r="AH14" s="28"/>
      <c r="AI14" s="29"/>
      <c r="AJ14" s="36" t="str">
        <f t="shared" si="0"/>
        <v/>
      </c>
      <c r="AK14" s="30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2" t="e">
        <f>VLOOKUP(AU14,#REF!,8,FALSE)</f>
        <v>#REF!</v>
      </c>
    </row>
    <row r="15" spans="1:48" x14ac:dyDescent="0.35">
      <c r="A15" s="12" t="s">
        <v>13</v>
      </c>
      <c r="B15" s="13"/>
      <c r="C15" s="15"/>
      <c r="D15" s="13"/>
      <c r="E15" s="13"/>
      <c r="F15" s="13"/>
      <c r="G15" s="13"/>
      <c r="H15" s="13"/>
      <c r="I15" s="13"/>
      <c r="J15" s="13"/>
      <c r="K15" s="44"/>
      <c r="L15" s="44"/>
      <c r="M15" s="13"/>
      <c r="N15" s="13"/>
      <c r="O15" s="44"/>
      <c r="P15" s="44"/>
      <c r="Q15" s="44"/>
      <c r="R15" s="44"/>
      <c r="S15" s="44"/>
      <c r="T15" s="44"/>
      <c r="U15" s="13"/>
      <c r="V15" s="52"/>
      <c r="W15" s="13"/>
      <c r="X15" s="13"/>
      <c r="Y15" s="13"/>
      <c r="Z15" s="13"/>
      <c r="AA15" s="44"/>
      <c r="AB15" s="44"/>
      <c r="AC15" s="13"/>
      <c r="AD1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5" s="13"/>
      <c r="AF15" s="44"/>
      <c r="AG15" s="28"/>
      <c r="AH15" s="28"/>
      <c r="AI15" s="29"/>
      <c r="AJ15" s="36" t="str">
        <f t="shared" si="0"/>
        <v/>
      </c>
      <c r="AK15" s="30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2" t="e">
        <f>VLOOKUP(AU15,#REF!,8,FALSE)</f>
        <v>#REF!</v>
      </c>
    </row>
    <row r="16" spans="1:48" x14ac:dyDescent="0.35">
      <c r="A16" s="12" t="s">
        <v>14</v>
      </c>
      <c r="B16" s="13"/>
      <c r="C16" s="15"/>
      <c r="D16" s="13"/>
      <c r="E16" s="13"/>
      <c r="F16" s="13"/>
      <c r="G16" s="13"/>
      <c r="H16" s="13"/>
      <c r="I16" s="13"/>
      <c r="J16" s="13"/>
      <c r="K16" s="44"/>
      <c r="L16" s="44"/>
      <c r="M16" s="13"/>
      <c r="N16" s="13"/>
      <c r="O16" s="44"/>
      <c r="P16" s="44"/>
      <c r="Q16" s="44"/>
      <c r="R16" s="44"/>
      <c r="S16" s="44"/>
      <c r="T16" s="44"/>
      <c r="U16" s="13"/>
      <c r="V16" s="52"/>
      <c r="W16" s="13"/>
      <c r="X16" s="13"/>
      <c r="Y16" s="13"/>
      <c r="Z16" s="13"/>
      <c r="AA16" s="44"/>
      <c r="AB16" s="44"/>
      <c r="AC16" s="13"/>
      <c r="AD1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6" s="13"/>
      <c r="AF16" s="44"/>
      <c r="AG16" s="28"/>
      <c r="AH16" s="28"/>
      <c r="AI16" s="29"/>
      <c r="AJ16" s="36" t="str">
        <f t="shared" si="0"/>
        <v/>
      </c>
      <c r="AK16" s="30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2" t="e">
        <f>VLOOKUP(AU16,#REF!,8,FALSE)</f>
        <v>#REF!</v>
      </c>
    </row>
    <row r="17" spans="1:48" x14ac:dyDescent="0.35">
      <c r="A17" s="12" t="s">
        <v>15</v>
      </c>
      <c r="B17" s="13"/>
      <c r="C17" s="15"/>
      <c r="D17" s="13"/>
      <c r="E17" s="13"/>
      <c r="F17" s="13"/>
      <c r="G17" s="13"/>
      <c r="H17" s="13"/>
      <c r="I17" s="13"/>
      <c r="J17" s="13"/>
      <c r="K17" s="44"/>
      <c r="L17" s="44"/>
      <c r="M17" s="13"/>
      <c r="N17" s="13"/>
      <c r="O17" s="44"/>
      <c r="P17" s="44"/>
      <c r="Q17" s="44"/>
      <c r="R17" s="44"/>
      <c r="S17" s="44"/>
      <c r="T17" s="44"/>
      <c r="U17" s="13"/>
      <c r="V17" s="52"/>
      <c r="W17" s="13"/>
      <c r="X17" s="13"/>
      <c r="Y17" s="13"/>
      <c r="Z17" s="13"/>
      <c r="AA17" s="44"/>
      <c r="AB17" s="44"/>
      <c r="AC17" s="13"/>
      <c r="AD1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7" s="13"/>
      <c r="AF17" s="44"/>
      <c r="AG17" s="28"/>
      <c r="AH17" s="28"/>
      <c r="AI17" s="29"/>
      <c r="AJ17" s="36" t="str">
        <f t="shared" si="0"/>
        <v/>
      </c>
      <c r="AK17" s="30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2" t="e">
        <f>VLOOKUP(AU17,#REF!,8,FALSE)</f>
        <v>#REF!</v>
      </c>
    </row>
    <row r="18" spans="1:48" x14ac:dyDescent="0.35">
      <c r="A18" s="12" t="s">
        <v>16</v>
      </c>
      <c r="B18" s="13"/>
      <c r="C18" s="15"/>
      <c r="D18" s="13"/>
      <c r="E18" s="13"/>
      <c r="F18" s="13"/>
      <c r="G18" s="13"/>
      <c r="H18" s="13"/>
      <c r="I18" s="13"/>
      <c r="J18" s="13"/>
      <c r="K18" s="44"/>
      <c r="L18" s="44"/>
      <c r="M18" s="13"/>
      <c r="N18" s="13"/>
      <c r="O18" s="44"/>
      <c r="P18" s="44"/>
      <c r="Q18" s="44"/>
      <c r="R18" s="44"/>
      <c r="S18" s="44"/>
      <c r="T18" s="44"/>
      <c r="U18" s="13"/>
      <c r="V18" s="52"/>
      <c r="W18" s="13"/>
      <c r="X18" s="13"/>
      <c r="Y18" s="13"/>
      <c r="Z18" s="13"/>
      <c r="AA18" s="44"/>
      <c r="AB18" s="44"/>
      <c r="AC18" s="13"/>
      <c r="AD1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8" s="13"/>
      <c r="AF18" s="44"/>
      <c r="AG18" s="28"/>
      <c r="AH18" s="28"/>
      <c r="AI18" s="29"/>
      <c r="AJ18" s="36" t="str">
        <f t="shared" si="0"/>
        <v/>
      </c>
      <c r="AK18" s="30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2" t="e">
        <f>VLOOKUP(AU18,#REF!,8,FALSE)</f>
        <v>#REF!</v>
      </c>
    </row>
    <row r="19" spans="1:48" x14ac:dyDescent="0.35">
      <c r="A19" s="12" t="s">
        <v>17</v>
      </c>
      <c r="B19" s="13"/>
      <c r="C19" s="15"/>
      <c r="D19" s="13"/>
      <c r="E19" s="13"/>
      <c r="F19" s="13"/>
      <c r="G19" s="13"/>
      <c r="H19" s="13"/>
      <c r="I19" s="13"/>
      <c r="J19" s="13"/>
      <c r="K19" s="44"/>
      <c r="L19" s="44"/>
      <c r="M19" s="13"/>
      <c r="N19" s="13"/>
      <c r="O19" s="44"/>
      <c r="P19" s="44"/>
      <c r="Q19" s="44"/>
      <c r="R19" s="44"/>
      <c r="S19" s="44"/>
      <c r="T19" s="44"/>
      <c r="U19" s="13"/>
      <c r="V19" s="52"/>
      <c r="W19" s="13"/>
      <c r="X19" s="13"/>
      <c r="Y19" s="13"/>
      <c r="Z19" s="13"/>
      <c r="AA19" s="44"/>
      <c r="AB19" s="44"/>
      <c r="AC19" s="13"/>
      <c r="AD1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9" s="13"/>
      <c r="AF19" s="44"/>
      <c r="AG19" s="28"/>
      <c r="AH19" s="28"/>
      <c r="AI19" s="29"/>
      <c r="AJ19" s="36" t="str">
        <f t="shared" si="0"/>
        <v/>
      </c>
      <c r="AK19" s="30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2" t="e">
        <f>VLOOKUP(AU19,#REF!,8,FALSE)</f>
        <v>#REF!</v>
      </c>
    </row>
    <row r="20" spans="1:48" x14ac:dyDescent="0.35">
      <c r="A20" s="12" t="s">
        <v>18</v>
      </c>
      <c r="B20" s="13"/>
      <c r="C20" s="15"/>
      <c r="D20" s="13"/>
      <c r="E20" s="13"/>
      <c r="F20" s="13"/>
      <c r="G20" s="13"/>
      <c r="H20" s="13"/>
      <c r="I20" s="13"/>
      <c r="J20" s="13"/>
      <c r="K20" s="44"/>
      <c r="L20" s="44"/>
      <c r="M20" s="13"/>
      <c r="N20" s="13"/>
      <c r="O20" s="44"/>
      <c r="P20" s="44"/>
      <c r="Q20" s="44"/>
      <c r="R20" s="44"/>
      <c r="S20" s="44"/>
      <c r="T20" s="44"/>
      <c r="U20" s="13"/>
      <c r="V20" s="52"/>
      <c r="W20" s="13"/>
      <c r="X20" s="13"/>
      <c r="Y20" s="13"/>
      <c r="Z20" s="13"/>
      <c r="AA20" s="44"/>
      <c r="AB20" s="44"/>
      <c r="AC20" s="13"/>
      <c r="AD2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0" s="13"/>
      <c r="AF20" s="44"/>
      <c r="AG20" s="28"/>
      <c r="AH20" s="28"/>
      <c r="AI20" s="29"/>
      <c r="AJ20" s="36" t="str">
        <f t="shared" si="0"/>
        <v/>
      </c>
      <c r="AK20" s="30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2" t="e">
        <f>VLOOKUP(AU20,#REF!,8,FALSE)</f>
        <v>#REF!</v>
      </c>
    </row>
    <row r="21" spans="1:48" x14ac:dyDescent="0.35">
      <c r="A21" s="12" t="s">
        <v>19</v>
      </c>
      <c r="B21" s="13"/>
      <c r="C21" s="15"/>
      <c r="D21" s="13"/>
      <c r="E21" s="13"/>
      <c r="F21" s="13"/>
      <c r="G21" s="13"/>
      <c r="H21" s="13"/>
      <c r="I21" s="13"/>
      <c r="J21" s="13"/>
      <c r="K21" s="44"/>
      <c r="L21" s="44"/>
      <c r="M21" s="13"/>
      <c r="N21" s="13"/>
      <c r="O21" s="44"/>
      <c r="P21" s="44"/>
      <c r="Q21" s="44"/>
      <c r="R21" s="44"/>
      <c r="S21" s="44"/>
      <c r="T21" s="44"/>
      <c r="U21" s="13"/>
      <c r="V21" s="52"/>
      <c r="W21" s="13"/>
      <c r="X21" s="13"/>
      <c r="Y21" s="13"/>
      <c r="Z21" s="13"/>
      <c r="AA21" s="44"/>
      <c r="AB21" s="44"/>
      <c r="AC21" s="13"/>
      <c r="AD2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1" s="13"/>
      <c r="AF21" s="44"/>
      <c r="AG21" s="28"/>
      <c r="AH21" s="28"/>
      <c r="AI21" s="29"/>
      <c r="AJ21" s="36" t="str">
        <f t="shared" si="0"/>
        <v/>
      </c>
      <c r="AK21" s="30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2" t="e">
        <f>VLOOKUP(AU21,#REF!,8,FALSE)</f>
        <v>#REF!</v>
      </c>
    </row>
    <row r="22" spans="1:48" x14ac:dyDescent="0.35">
      <c r="A22" s="12" t="s">
        <v>20</v>
      </c>
      <c r="B22" s="13"/>
      <c r="C22" s="15"/>
      <c r="D22" s="13"/>
      <c r="E22" s="13"/>
      <c r="F22" s="13"/>
      <c r="G22" s="13"/>
      <c r="H22" s="13"/>
      <c r="I22" s="13"/>
      <c r="J22" s="13"/>
      <c r="K22" s="44"/>
      <c r="L22" s="44"/>
      <c r="M22" s="13"/>
      <c r="N22" s="13"/>
      <c r="O22" s="44"/>
      <c r="P22" s="44"/>
      <c r="Q22" s="44"/>
      <c r="R22" s="44"/>
      <c r="S22" s="44"/>
      <c r="T22" s="44"/>
      <c r="U22" s="13"/>
      <c r="V22" s="52"/>
      <c r="W22" s="13"/>
      <c r="X22" s="13"/>
      <c r="Y22" s="13"/>
      <c r="Z22" s="13"/>
      <c r="AA22" s="44"/>
      <c r="AB22" s="44"/>
      <c r="AC22" s="13"/>
      <c r="AD2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2" s="13"/>
      <c r="AF22" s="44"/>
      <c r="AG22" s="28"/>
      <c r="AH22" s="28"/>
      <c r="AI22" s="29"/>
      <c r="AJ22" s="36" t="str">
        <f t="shared" si="0"/>
        <v/>
      </c>
      <c r="AK22" s="30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2" t="e">
        <f>VLOOKUP(AU22,#REF!,8,FALSE)</f>
        <v>#REF!</v>
      </c>
    </row>
    <row r="23" spans="1:48" x14ac:dyDescent="0.35">
      <c r="A23" s="12" t="s">
        <v>21</v>
      </c>
      <c r="B23" s="13"/>
      <c r="C23" s="15"/>
      <c r="D23" s="13"/>
      <c r="E23" s="13"/>
      <c r="F23" s="13"/>
      <c r="G23" s="13"/>
      <c r="H23" s="13"/>
      <c r="I23" s="13"/>
      <c r="J23" s="13"/>
      <c r="K23" s="44"/>
      <c r="L23" s="44"/>
      <c r="M23" s="13"/>
      <c r="N23" s="13"/>
      <c r="O23" s="44"/>
      <c r="P23" s="44"/>
      <c r="Q23" s="44"/>
      <c r="R23" s="44"/>
      <c r="S23" s="44"/>
      <c r="T23" s="44"/>
      <c r="U23" s="13"/>
      <c r="V23" s="52"/>
      <c r="W23" s="13"/>
      <c r="X23" s="13"/>
      <c r="Y23" s="13"/>
      <c r="Z23" s="13"/>
      <c r="AA23" s="44"/>
      <c r="AB23" s="44"/>
      <c r="AC23" s="13"/>
      <c r="AD2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3" s="13"/>
      <c r="AF23" s="44"/>
      <c r="AG23" s="28"/>
      <c r="AH23" s="28"/>
      <c r="AI23" s="29"/>
      <c r="AJ23" s="36" t="str">
        <f t="shared" si="0"/>
        <v/>
      </c>
      <c r="AK23" s="30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2" t="e">
        <f>VLOOKUP(AU23,#REF!,8,FALSE)</f>
        <v>#REF!</v>
      </c>
    </row>
    <row r="24" spans="1:48" x14ac:dyDescent="0.35">
      <c r="A24" s="12" t="s">
        <v>22</v>
      </c>
      <c r="B24" s="13"/>
      <c r="C24" s="15"/>
      <c r="D24" s="13"/>
      <c r="E24" s="13"/>
      <c r="F24" s="13"/>
      <c r="G24" s="13"/>
      <c r="H24" s="13"/>
      <c r="I24" s="13"/>
      <c r="J24" s="13"/>
      <c r="K24" s="44"/>
      <c r="L24" s="44"/>
      <c r="M24" s="13"/>
      <c r="N24" s="13"/>
      <c r="O24" s="44"/>
      <c r="P24" s="44"/>
      <c r="Q24" s="44"/>
      <c r="R24" s="44"/>
      <c r="S24" s="44"/>
      <c r="T24" s="44"/>
      <c r="U24" s="13"/>
      <c r="V24" s="52"/>
      <c r="W24" s="13"/>
      <c r="X24" s="13"/>
      <c r="Y24" s="13"/>
      <c r="Z24" s="13"/>
      <c r="AA24" s="44"/>
      <c r="AB24" s="44"/>
      <c r="AC24" s="13"/>
      <c r="AD2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4" s="13"/>
      <c r="AF24" s="44"/>
      <c r="AG24" s="28"/>
      <c r="AH24" s="28"/>
      <c r="AI24" s="29"/>
      <c r="AJ24" s="36" t="str">
        <f t="shared" si="0"/>
        <v/>
      </c>
      <c r="AK24" s="30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2" t="e">
        <f>VLOOKUP(AU24,#REF!,8,FALSE)</f>
        <v>#REF!</v>
      </c>
    </row>
    <row r="25" spans="1:48" x14ac:dyDescent="0.35">
      <c r="A25" s="12" t="s">
        <v>23</v>
      </c>
      <c r="B25" s="13"/>
      <c r="C25" s="15"/>
      <c r="D25" s="13"/>
      <c r="E25" s="13"/>
      <c r="F25" s="13"/>
      <c r="G25" s="13"/>
      <c r="H25" s="13"/>
      <c r="I25" s="13"/>
      <c r="J25" s="13"/>
      <c r="K25" s="44"/>
      <c r="L25" s="44"/>
      <c r="M25" s="13"/>
      <c r="N25" s="13"/>
      <c r="O25" s="44"/>
      <c r="P25" s="44"/>
      <c r="Q25" s="44"/>
      <c r="R25" s="44"/>
      <c r="S25" s="44"/>
      <c r="T25" s="44"/>
      <c r="U25" s="13"/>
      <c r="V25" s="52"/>
      <c r="W25" s="13"/>
      <c r="X25" s="13"/>
      <c r="Y25" s="13"/>
      <c r="Z25" s="13"/>
      <c r="AA25" s="44"/>
      <c r="AB25" s="44"/>
      <c r="AC25" s="13"/>
      <c r="AD2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5" s="13"/>
      <c r="AF25" s="44"/>
      <c r="AG25" s="28"/>
      <c r="AH25" s="28"/>
      <c r="AI25" s="29"/>
      <c r="AJ25" s="36" t="str">
        <f t="shared" si="0"/>
        <v/>
      </c>
      <c r="AK25" s="30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2" t="e">
        <f>VLOOKUP(AU25,#REF!,8,FALSE)</f>
        <v>#REF!</v>
      </c>
    </row>
    <row r="26" spans="1:48" x14ac:dyDescent="0.35">
      <c r="A26" s="12" t="s">
        <v>24</v>
      </c>
      <c r="B26" s="13"/>
      <c r="C26" s="15"/>
      <c r="D26" s="13"/>
      <c r="E26" s="13"/>
      <c r="F26" s="13"/>
      <c r="G26" s="13"/>
      <c r="H26" s="13"/>
      <c r="I26" s="13"/>
      <c r="J26" s="13"/>
      <c r="K26" s="44"/>
      <c r="L26" s="44"/>
      <c r="M26" s="13"/>
      <c r="N26" s="13"/>
      <c r="O26" s="44"/>
      <c r="P26" s="44"/>
      <c r="Q26" s="44"/>
      <c r="R26" s="44"/>
      <c r="S26" s="44"/>
      <c r="T26" s="44"/>
      <c r="U26" s="13"/>
      <c r="V26" s="52"/>
      <c r="W26" s="13"/>
      <c r="X26" s="13"/>
      <c r="Y26" s="13"/>
      <c r="Z26" s="13"/>
      <c r="AA26" s="44"/>
      <c r="AB26" s="44"/>
      <c r="AC26" s="13"/>
      <c r="AD2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6" s="13"/>
      <c r="AF26" s="44"/>
      <c r="AG26" s="28"/>
      <c r="AH26" s="28"/>
      <c r="AI26" s="29"/>
      <c r="AJ26" s="36" t="str">
        <f t="shared" si="0"/>
        <v/>
      </c>
      <c r="AK26" s="30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2" t="e">
        <f>VLOOKUP(AU26,#REF!,8,FALSE)</f>
        <v>#REF!</v>
      </c>
    </row>
    <row r="27" spans="1:48" x14ac:dyDescent="0.35">
      <c r="A27" s="12" t="s">
        <v>25</v>
      </c>
      <c r="B27" s="13"/>
      <c r="C27" s="15"/>
      <c r="D27" s="13"/>
      <c r="E27" s="13"/>
      <c r="F27" s="13"/>
      <c r="G27" s="13"/>
      <c r="H27" s="13"/>
      <c r="I27" s="13"/>
      <c r="J27" s="13"/>
      <c r="K27" s="44"/>
      <c r="L27" s="44"/>
      <c r="M27" s="13"/>
      <c r="N27" s="13"/>
      <c r="O27" s="44"/>
      <c r="P27" s="44"/>
      <c r="Q27" s="44"/>
      <c r="R27" s="44"/>
      <c r="S27" s="44"/>
      <c r="T27" s="44"/>
      <c r="U27" s="13"/>
      <c r="V27" s="52"/>
      <c r="W27" s="13"/>
      <c r="X27" s="13"/>
      <c r="Y27" s="13"/>
      <c r="Z27" s="13"/>
      <c r="AA27" s="44"/>
      <c r="AB27" s="44"/>
      <c r="AC27" s="13"/>
      <c r="AD2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7" s="13"/>
      <c r="AF27" s="44"/>
      <c r="AG27" s="28"/>
      <c r="AH27" s="28"/>
      <c r="AI27" s="29"/>
      <c r="AJ27" s="36" t="str">
        <f t="shared" si="0"/>
        <v/>
      </c>
      <c r="AK27" s="30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2" t="e">
        <f>VLOOKUP(AU27,#REF!,8,FALSE)</f>
        <v>#REF!</v>
      </c>
    </row>
    <row r="28" spans="1:48" x14ac:dyDescent="0.35">
      <c r="A28" s="12" t="s">
        <v>26</v>
      </c>
      <c r="B28" s="13"/>
      <c r="C28" s="15"/>
      <c r="D28" s="13"/>
      <c r="E28" s="13"/>
      <c r="F28" s="13"/>
      <c r="G28" s="13"/>
      <c r="H28" s="13"/>
      <c r="I28" s="13"/>
      <c r="J28" s="13"/>
      <c r="K28" s="44"/>
      <c r="L28" s="44"/>
      <c r="M28" s="13"/>
      <c r="N28" s="13"/>
      <c r="O28" s="44"/>
      <c r="P28" s="44"/>
      <c r="Q28" s="44"/>
      <c r="R28" s="44"/>
      <c r="S28" s="44"/>
      <c r="T28" s="44"/>
      <c r="U28" s="13"/>
      <c r="V28" s="52"/>
      <c r="W28" s="13"/>
      <c r="X28" s="13"/>
      <c r="Y28" s="13"/>
      <c r="Z28" s="13"/>
      <c r="AA28" s="44"/>
      <c r="AB28" s="44"/>
      <c r="AC28" s="13"/>
      <c r="AD2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8" s="13"/>
      <c r="AF28" s="44"/>
      <c r="AG28" s="28"/>
      <c r="AH28" s="28"/>
      <c r="AI28" s="29"/>
      <c r="AJ28" s="36" t="str">
        <f t="shared" si="0"/>
        <v/>
      </c>
      <c r="AK28" s="30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2" t="e">
        <f>VLOOKUP(AU28,#REF!,8,FALSE)</f>
        <v>#REF!</v>
      </c>
    </row>
    <row r="29" spans="1:48" x14ac:dyDescent="0.35">
      <c r="A29" s="12" t="s">
        <v>27</v>
      </c>
      <c r="B29" s="13"/>
      <c r="C29" s="15"/>
      <c r="D29" s="13"/>
      <c r="E29" s="13"/>
      <c r="F29" s="13"/>
      <c r="G29" s="13"/>
      <c r="H29" s="13"/>
      <c r="I29" s="13"/>
      <c r="J29" s="13"/>
      <c r="K29" s="44"/>
      <c r="L29" s="44"/>
      <c r="M29" s="13"/>
      <c r="N29" s="13"/>
      <c r="O29" s="44"/>
      <c r="P29" s="44"/>
      <c r="Q29" s="44"/>
      <c r="R29" s="44"/>
      <c r="S29" s="44"/>
      <c r="T29" s="44"/>
      <c r="U29" s="13"/>
      <c r="V29" s="52"/>
      <c r="W29" s="13"/>
      <c r="X29" s="13"/>
      <c r="Y29" s="13"/>
      <c r="Z29" s="13"/>
      <c r="AA29" s="44"/>
      <c r="AB29" s="44"/>
      <c r="AC29" s="13"/>
      <c r="AD2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9" s="13"/>
      <c r="AF29" s="44"/>
      <c r="AG29" s="28"/>
      <c r="AH29" s="28"/>
      <c r="AI29" s="29"/>
      <c r="AJ29" s="36" t="str">
        <f t="shared" si="0"/>
        <v/>
      </c>
      <c r="AK29" s="30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2" t="e">
        <f>VLOOKUP(AU29,#REF!,8,FALSE)</f>
        <v>#REF!</v>
      </c>
    </row>
    <row r="30" spans="1:48" x14ac:dyDescent="0.35">
      <c r="A30" s="12" t="s">
        <v>28</v>
      </c>
      <c r="B30" s="13"/>
      <c r="C30" s="15"/>
      <c r="D30" s="13"/>
      <c r="E30" s="13"/>
      <c r="F30" s="13"/>
      <c r="G30" s="13"/>
      <c r="H30" s="13"/>
      <c r="I30" s="13"/>
      <c r="J30" s="13"/>
      <c r="K30" s="44"/>
      <c r="L30" s="44"/>
      <c r="M30" s="13"/>
      <c r="N30" s="13"/>
      <c r="O30" s="44"/>
      <c r="P30" s="44"/>
      <c r="Q30" s="44"/>
      <c r="R30" s="44"/>
      <c r="S30" s="44"/>
      <c r="T30" s="44"/>
      <c r="U30" s="13"/>
      <c r="V30" s="52"/>
      <c r="W30" s="13"/>
      <c r="X30" s="13"/>
      <c r="Y30" s="13"/>
      <c r="Z30" s="13"/>
      <c r="AA30" s="44"/>
      <c r="AB30" s="44"/>
      <c r="AC30" s="13"/>
      <c r="AD3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0" s="13"/>
      <c r="AF30" s="44"/>
      <c r="AG30" s="28"/>
      <c r="AH30" s="28"/>
      <c r="AI30" s="29"/>
      <c r="AJ30" s="36" t="str">
        <f t="shared" si="0"/>
        <v/>
      </c>
      <c r="AK30" s="30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2" t="e">
        <f>VLOOKUP(AU30,#REF!,8,FALSE)</f>
        <v>#REF!</v>
      </c>
    </row>
    <row r="31" spans="1:48" x14ac:dyDescent="0.35">
      <c r="A31" s="12" t="s">
        <v>29</v>
      </c>
      <c r="B31" s="13"/>
      <c r="C31" s="15"/>
      <c r="D31" s="13"/>
      <c r="E31" s="13"/>
      <c r="F31" s="13"/>
      <c r="G31" s="13"/>
      <c r="H31" s="13"/>
      <c r="I31" s="13"/>
      <c r="J31" s="13"/>
      <c r="K31" s="44"/>
      <c r="L31" s="44"/>
      <c r="M31" s="13"/>
      <c r="N31" s="13"/>
      <c r="O31" s="44"/>
      <c r="P31" s="44"/>
      <c r="Q31" s="44"/>
      <c r="R31" s="44"/>
      <c r="S31" s="44"/>
      <c r="T31" s="44"/>
      <c r="U31" s="13"/>
      <c r="V31" s="52"/>
      <c r="W31" s="13"/>
      <c r="X31" s="13"/>
      <c r="Y31" s="13"/>
      <c r="Z31" s="13"/>
      <c r="AA31" s="44"/>
      <c r="AB31" s="44"/>
      <c r="AC31" s="13"/>
      <c r="AD3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1" s="13"/>
      <c r="AF31" s="44"/>
      <c r="AG31" s="28"/>
      <c r="AH31" s="28"/>
      <c r="AI31" s="29"/>
      <c r="AJ31" s="36" t="str">
        <f t="shared" si="0"/>
        <v/>
      </c>
      <c r="AK31" s="30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2" t="e">
        <f>VLOOKUP(AU31,#REF!,8,FALSE)</f>
        <v>#REF!</v>
      </c>
    </row>
    <row r="32" spans="1:48" x14ac:dyDescent="0.35">
      <c r="A32" s="12" t="s">
        <v>30</v>
      </c>
      <c r="B32" s="13"/>
      <c r="C32" s="15"/>
      <c r="D32" s="13"/>
      <c r="E32" s="13"/>
      <c r="F32" s="13"/>
      <c r="G32" s="13"/>
      <c r="H32" s="13"/>
      <c r="I32" s="13"/>
      <c r="J32" s="13"/>
      <c r="K32" s="44"/>
      <c r="L32" s="44"/>
      <c r="M32" s="13"/>
      <c r="N32" s="13"/>
      <c r="O32" s="44"/>
      <c r="P32" s="44"/>
      <c r="Q32" s="44"/>
      <c r="R32" s="44"/>
      <c r="S32" s="44"/>
      <c r="T32" s="44"/>
      <c r="U32" s="13"/>
      <c r="V32" s="52"/>
      <c r="W32" s="13"/>
      <c r="X32" s="13"/>
      <c r="Y32" s="13"/>
      <c r="Z32" s="13"/>
      <c r="AA32" s="44"/>
      <c r="AB32" s="44"/>
      <c r="AC32" s="13"/>
      <c r="AD3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2" s="13"/>
      <c r="AF32" s="44"/>
      <c r="AG32" s="28"/>
      <c r="AH32" s="28"/>
      <c r="AI32" s="29"/>
      <c r="AJ32" s="36" t="str">
        <f t="shared" si="0"/>
        <v/>
      </c>
      <c r="AK32" s="30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2" t="e">
        <f>VLOOKUP(AU32,#REF!,8,FALSE)</f>
        <v>#REF!</v>
      </c>
    </row>
    <row r="33" spans="1:48" x14ac:dyDescent="0.35">
      <c r="A33" s="12" t="s">
        <v>31</v>
      </c>
      <c r="B33" s="13"/>
      <c r="C33" s="15"/>
      <c r="D33" s="13"/>
      <c r="E33" s="13"/>
      <c r="F33" s="13"/>
      <c r="G33" s="13"/>
      <c r="H33" s="13"/>
      <c r="I33" s="13"/>
      <c r="J33" s="13"/>
      <c r="K33" s="44"/>
      <c r="L33" s="44"/>
      <c r="M33" s="13"/>
      <c r="N33" s="13"/>
      <c r="O33" s="44"/>
      <c r="P33" s="44"/>
      <c r="Q33" s="44"/>
      <c r="R33" s="44"/>
      <c r="S33" s="44"/>
      <c r="T33" s="44"/>
      <c r="U33" s="13"/>
      <c r="V33" s="52"/>
      <c r="W33" s="13"/>
      <c r="X33" s="13"/>
      <c r="Y33" s="13"/>
      <c r="Z33" s="13"/>
      <c r="AA33" s="44"/>
      <c r="AB33" s="44"/>
      <c r="AC33" s="13"/>
      <c r="AD3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3" s="13"/>
      <c r="AF33" s="44"/>
      <c r="AG33" s="28"/>
      <c r="AH33" s="28"/>
      <c r="AI33" s="29"/>
      <c r="AJ33" s="36" t="str">
        <f t="shared" si="0"/>
        <v/>
      </c>
      <c r="AK33" s="30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2" t="e">
        <f>VLOOKUP(AU33,#REF!,8,FALSE)</f>
        <v>#REF!</v>
      </c>
    </row>
    <row r="34" spans="1:48" x14ac:dyDescent="0.35">
      <c r="A34" s="12" t="s">
        <v>32</v>
      </c>
      <c r="B34" s="13"/>
      <c r="C34" s="15"/>
      <c r="D34" s="13"/>
      <c r="E34" s="13"/>
      <c r="F34" s="13"/>
      <c r="G34" s="13"/>
      <c r="H34" s="13"/>
      <c r="I34" s="13"/>
      <c r="J34" s="13"/>
      <c r="K34" s="44"/>
      <c r="L34" s="44"/>
      <c r="M34" s="13"/>
      <c r="N34" s="13"/>
      <c r="O34" s="44"/>
      <c r="P34" s="44"/>
      <c r="Q34" s="44"/>
      <c r="R34" s="44"/>
      <c r="S34" s="44"/>
      <c r="T34" s="44"/>
      <c r="U34" s="13"/>
      <c r="V34" s="52"/>
      <c r="W34" s="13"/>
      <c r="X34" s="13"/>
      <c r="Y34" s="13"/>
      <c r="Z34" s="13"/>
      <c r="AA34" s="44"/>
      <c r="AB34" s="44"/>
      <c r="AC34" s="13"/>
      <c r="AD3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4" s="13"/>
      <c r="AF34" s="44"/>
      <c r="AG34" s="28"/>
      <c r="AH34" s="28"/>
      <c r="AI34" s="29"/>
      <c r="AJ34" s="36" t="str">
        <f t="shared" si="0"/>
        <v/>
      </c>
      <c r="AK34" s="30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2" t="e">
        <f>VLOOKUP(AU34,#REF!,8,FALSE)</f>
        <v>#REF!</v>
      </c>
    </row>
    <row r="35" spans="1:48" x14ac:dyDescent="0.35">
      <c r="A35" s="12" t="s">
        <v>33</v>
      </c>
      <c r="B35" s="13"/>
      <c r="C35" s="15"/>
      <c r="D35" s="13"/>
      <c r="E35" s="13"/>
      <c r="F35" s="13"/>
      <c r="G35" s="13"/>
      <c r="H35" s="13"/>
      <c r="I35" s="13"/>
      <c r="J35" s="13"/>
      <c r="K35" s="44"/>
      <c r="L35" s="44"/>
      <c r="M35" s="13"/>
      <c r="N35" s="13"/>
      <c r="O35" s="44"/>
      <c r="P35" s="44"/>
      <c r="Q35" s="44"/>
      <c r="R35" s="44"/>
      <c r="S35" s="44"/>
      <c r="T35" s="44"/>
      <c r="U35" s="13"/>
      <c r="V35" s="52"/>
      <c r="W35" s="13"/>
      <c r="X35" s="13"/>
      <c r="Y35" s="13"/>
      <c r="Z35" s="13"/>
      <c r="AA35" s="44"/>
      <c r="AB35" s="44"/>
      <c r="AC35" s="13"/>
      <c r="AD3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5" s="13"/>
      <c r="AF35" s="44"/>
      <c r="AG35" s="28"/>
      <c r="AH35" s="28"/>
      <c r="AI35" s="29"/>
      <c r="AJ35" s="36" t="str">
        <f t="shared" si="0"/>
        <v/>
      </c>
      <c r="AK35" s="30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2" t="e">
        <f>VLOOKUP(AU35,#REF!,8,FALSE)</f>
        <v>#REF!</v>
      </c>
    </row>
    <row r="36" spans="1:48" x14ac:dyDescent="0.35">
      <c r="A36" s="12" t="s">
        <v>34</v>
      </c>
      <c r="B36" s="13"/>
      <c r="C36" s="15"/>
      <c r="D36" s="13"/>
      <c r="E36" s="13"/>
      <c r="F36" s="13"/>
      <c r="G36" s="13"/>
      <c r="H36" s="13"/>
      <c r="I36" s="13"/>
      <c r="J36" s="13"/>
      <c r="K36" s="44"/>
      <c r="L36" s="44"/>
      <c r="M36" s="13"/>
      <c r="N36" s="13"/>
      <c r="O36" s="44"/>
      <c r="P36" s="44"/>
      <c r="Q36" s="44"/>
      <c r="R36" s="44"/>
      <c r="S36" s="44"/>
      <c r="T36" s="44"/>
      <c r="U36" s="13"/>
      <c r="V36" s="52"/>
      <c r="W36" s="13"/>
      <c r="X36" s="13"/>
      <c r="Y36" s="13"/>
      <c r="Z36" s="13"/>
      <c r="AA36" s="44"/>
      <c r="AB36" s="44"/>
      <c r="AC36" s="13"/>
      <c r="AD3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6" s="13"/>
      <c r="AF36" s="44"/>
      <c r="AG36" s="28"/>
      <c r="AH36" s="28"/>
      <c r="AI36" s="29"/>
      <c r="AJ36" s="36" t="str">
        <f t="shared" si="0"/>
        <v/>
      </c>
      <c r="AK36" s="30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2" t="e">
        <f>VLOOKUP(AU36,#REF!,8,FALSE)</f>
        <v>#REF!</v>
      </c>
    </row>
    <row r="37" spans="1:48" x14ac:dyDescent="0.35">
      <c r="A37" s="12" t="s">
        <v>35</v>
      </c>
      <c r="B37" s="13"/>
      <c r="C37" s="15"/>
      <c r="D37" s="13"/>
      <c r="E37" s="13"/>
      <c r="F37" s="13"/>
      <c r="G37" s="13"/>
      <c r="H37" s="13"/>
      <c r="I37" s="13"/>
      <c r="J37" s="13"/>
      <c r="K37" s="44"/>
      <c r="L37" s="44"/>
      <c r="M37" s="13"/>
      <c r="N37" s="13"/>
      <c r="O37" s="44"/>
      <c r="P37" s="44"/>
      <c r="Q37" s="44"/>
      <c r="R37" s="44"/>
      <c r="S37" s="44"/>
      <c r="T37" s="44"/>
      <c r="U37" s="13"/>
      <c r="V37" s="52"/>
      <c r="W37" s="13"/>
      <c r="X37" s="13"/>
      <c r="Y37" s="13"/>
      <c r="Z37" s="13"/>
      <c r="AA37" s="44"/>
      <c r="AB37" s="44"/>
      <c r="AC37" s="13"/>
      <c r="AD3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7" s="13"/>
      <c r="AF37" s="44"/>
      <c r="AG37" s="28"/>
      <c r="AH37" s="28"/>
      <c r="AI37" s="29"/>
      <c r="AJ37" s="36" t="str">
        <f t="shared" si="0"/>
        <v/>
      </c>
      <c r="AK37" s="30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2" t="e">
        <f>VLOOKUP(AU37,#REF!,8,FALSE)</f>
        <v>#REF!</v>
      </c>
    </row>
    <row r="38" spans="1:48" x14ac:dyDescent="0.35">
      <c r="A38" s="12" t="s">
        <v>36</v>
      </c>
      <c r="B38" s="13"/>
      <c r="C38" s="15"/>
      <c r="D38" s="13"/>
      <c r="E38" s="13"/>
      <c r="F38" s="13"/>
      <c r="G38" s="13"/>
      <c r="H38" s="13"/>
      <c r="I38" s="13"/>
      <c r="J38" s="13"/>
      <c r="K38" s="44"/>
      <c r="L38" s="44"/>
      <c r="M38" s="13"/>
      <c r="N38" s="13"/>
      <c r="O38" s="44"/>
      <c r="P38" s="44"/>
      <c r="Q38" s="44"/>
      <c r="R38" s="44"/>
      <c r="S38" s="44"/>
      <c r="T38" s="44"/>
      <c r="U38" s="13"/>
      <c r="V38" s="52"/>
      <c r="W38" s="13"/>
      <c r="X38" s="13"/>
      <c r="Y38" s="13"/>
      <c r="Z38" s="13"/>
      <c r="AA38" s="44"/>
      <c r="AB38" s="44"/>
      <c r="AC38" s="13"/>
      <c r="AD3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8" s="13"/>
      <c r="AF38" s="44"/>
      <c r="AG38" s="28"/>
      <c r="AH38" s="28"/>
      <c r="AI38" s="29"/>
      <c r="AJ38" s="36" t="str">
        <f t="shared" si="0"/>
        <v/>
      </c>
      <c r="AK38" s="30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2" t="e">
        <f>VLOOKUP(AU38,#REF!,8,FALSE)</f>
        <v>#REF!</v>
      </c>
    </row>
    <row r="39" spans="1:48" x14ac:dyDescent="0.35">
      <c r="A39" s="12" t="s">
        <v>37</v>
      </c>
      <c r="B39" s="13"/>
      <c r="C39" s="15"/>
      <c r="D39" s="13"/>
      <c r="E39" s="13"/>
      <c r="F39" s="13"/>
      <c r="G39" s="13"/>
      <c r="H39" s="13"/>
      <c r="I39" s="13"/>
      <c r="J39" s="13"/>
      <c r="K39" s="44"/>
      <c r="L39" s="44"/>
      <c r="M39" s="13"/>
      <c r="N39" s="13"/>
      <c r="O39" s="44"/>
      <c r="P39" s="44"/>
      <c r="Q39" s="44"/>
      <c r="R39" s="44"/>
      <c r="S39" s="44"/>
      <c r="T39" s="44"/>
      <c r="U39" s="13"/>
      <c r="V39" s="52"/>
      <c r="W39" s="13"/>
      <c r="X39" s="13"/>
      <c r="Y39" s="13"/>
      <c r="Z39" s="13"/>
      <c r="AA39" s="44"/>
      <c r="AB39" s="44"/>
      <c r="AC39" s="13"/>
      <c r="AD3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9" s="13"/>
      <c r="AF39" s="44"/>
      <c r="AG39" s="28"/>
      <c r="AH39" s="28"/>
      <c r="AI39" s="29"/>
      <c r="AJ39" s="36" t="str">
        <f t="shared" si="0"/>
        <v/>
      </c>
      <c r="AK39" s="30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2" t="e">
        <f>VLOOKUP(AU39,#REF!,8,FALSE)</f>
        <v>#REF!</v>
      </c>
    </row>
    <row r="40" spans="1:48" x14ac:dyDescent="0.35">
      <c r="A40" s="12" t="s">
        <v>38</v>
      </c>
      <c r="B40" s="13"/>
      <c r="C40" s="15"/>
      <c r="D40" s="13"/>
      <c r="E40" s="13"/>
      <c r="F40" s="13"/>
      <c r="G40" s="13"/>
      <c r="H40" s="13"/>
      <c r="I40" s="13"/>
      <c r="J40" s="13"/>
      <c r="K40" s="44"/>
      <c r="L40" s="44"/>
      <c r="M40" s="13"/>
      <c r="N40" s="13"/>
      <c r="O40" s="44"/>
      <c r="P40" s="44"/>
      <c r="Q40" s="44"/>
      <c r="R40" s="44"/>
      <c r="S40" s="44"/>
      <c r="T40" s="44"/>
      <c r="U40" s="13"/>
      <c r="V40" s="52"/>
      <c r="W40" s="13"/>
      <c r="X40" s="13"/>
      <c r="Y40" s="13"/>
      <c r="Z40" s="13"/>
      <c r="AA40" s="44"/>
      <c r="AB40" s="44"/>
      <c r="AC40" s="13"/>
      <c r="AD4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40" s="13"/>
      <c r="AF40" s="44"/>
      <c r="AG40" s="28"/>
      <c r="AH40" s="28"/>
      <c r="AI40" s="29"/>
      <c r="AJ40" s="36" t="str">
        <f t="shared" si="0"/>
        <v/>
      </c>
      <c r="AK40" s="30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2" t="e">
        <f>VLOOKUP(AU40,#REF!,8,FALSE)</f>
        <v>#REF!</v>
      </c>
    </row>
    <row r="41" spans="1:48" x14ac:dyDescent="0.35">
      <c r="A41" s="12" t="s">
        <v>39</v>
      </c>
      <c r="B41" s="13"/>
      <c r="C41" s="15"/>
      <c r="D41" s="13"/>
      <c r="E41" s="13"/>
      <c r="F41" s="13"/>
      <c r="G41" s="13"/>
      <c r="H41" s="13"/>
      <c r="I41" s="13"/>
      <c r="J41" s="13"/>
      <c r="K41" s="44"/>
      <c r="L41" s="44"/>
      <c r="M41" s="13"/>
      <c r="N41" s="13"/>
      <c r="O41" s="44"/>
      <c r="P41" s="44"/>
      <c r="Q41" s="44"/>
      <c r="R41" s="44"/>
      <c r="S41" s="44"/>
      <c r="T41" s="44"/>
      <c r="U41" s="13"/>
      <c r="V41" s="52"/>
      <c r="W41" s="13"/>
      <c r="X41" s="13"/>
      <c r="Y41" s="13"/>
      <c r="Z41" s="13"/>
      <c r="AA41" s="44"/>
      <c r="AB41" s="44"/>
      <c r="AC41" s="13"/>
      <c r="AD4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41" s="13"/>
      <c r="AF41" s="44"/>
      <c r="AG41" s="28"/>
      <c r="AH41" s="28"/>
      <c r="AI41" s="29"/>
      <c r="AJ41" s="36" t="str">
        <f t="shared" si="0"/>
        <v/>
      </c>
      <c r="AK41" s="30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2" t="e">
        <f>VLOOKUP(AU41,#REF!,8,FALSE)</f>
        <v>#REF!</v>
      </c>
    </row>
    <row r="42" spans="1:48" x14ac:dyDescent="0.35">
      <c r="A42" s="12" t="s">
        <v>40</v>
      </c>
      <c r="B42" s="13"/>
      <c r="C42" s="15"/>
      <c r="D42" s="13"/>
      <c r="E42" s="13"/>
      <c r="F42" s="13"/>
      <c r="G42" s="13"/>
      <c r="H42" s="13"/>
      <c r="I42" s="13"/>
      <c r="J42" s="13"/>
      <c r="K42" s="44"/>
      <c r="L42" s="44"/>
      <c r="M42" s="13"/>
      <c r="N42" s="13"/>
      <c r="O42" s="44"/>
      <c r="P42" s="44"/>
      <c r="Q42" s="44"/>
      <c r="R42" s="44"/>
      <c r="S42" s="44"/>
      <c r="T42" s="44"/>
      <c r="U42" s="13"/>
      <c r="V42" s="52"/>
      <c r="W42" s="13"/>
      <c r="X42" s="13"/>
      <c r="Y42" s="13"/>
      <c r="Z42" s="13"/>
      <c r="AA42" s="44"/>
      <c r="AB42" s="44"/>
      <c r="AC42" s="13"/>
      <c r="AD4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42" s="13"/>
      <c r="AF42" s="44"/>
      <c r="AG42" s="28"/>
      <c r="AH42" s="28"/>
      <c r="AI42" s="29"/>
      <c r="AJ42" s="36" t="str">
        <f t="shared" si="0"/>
        <v/>
      </c>
      <c r="AK42" s="30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2" t="e">
        <f>VLOOKUP(AU42,#REF!,8,FALSE)</f>
        <v>#REF!</v>
      </c>
    </row>
    <row r="43" spans="1:48" x14ac:dyDescent="0.35">
      <c r="A43" s="12" t="s">
        <v>41</v>
      </c>
      <c r="B43" s="13"/>
      <c r="C43" s="15"/>
      <c r="D43" s="13"/>
      <c r="E43" s="13"/>
      <c r="F43" s="13"/>
      <c r="G43" s="13"/>
      <c r="H43" s="13"/>
      <c r="I43" s="13"/>
      <c r="J43" s="13"/>
      <c r="K43" s="44"/>
      <c r="L43" s="44"/>
      <c r="M43" s="13"/>
      <c r="N43" s="13"/>
      <c r="O43" s="44"/>
      <c r="P43" s="44"/>
      <c r="Q43" s="44"/>
      <c r="R43" s="44"/>
      <c r="S43" s="44"/>
      <c r="T43" s="44"/>
      <c r="U43" s="13"/>
      <c r="V43" s="52"/>
      <c r="W43" s="13"/>
      <c r="X43" s="13"/>
      <c r="Y43" s="13"/>
      <c r="Z43" s="13"/>
      <c r="AA43" s="44"/>
      <c r="AB43" s="44"/>
      <c r="AC43" s="13"/>
      <c r="AD4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43" s="13"/>
      <c r="AF43" s="44"/>
      <c r="AG43" s="28"/>
      <c r="AH43" s="28"/>
      <c r="AI43" s="29"/>
      <c r="AJ43" s="36" t="str">
        <f t="shared" si="0"/>
        <v/>
      </c>
      <c r="AK43" s="30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2" t="e">
        <f>VLOOKUP(AU43,#REF!,8,FALSE)</f>
        <v>#REF!</v>
      </c>
    </row>
    <row r="44" spans="1:48" x14ac:dyDescent="0.35">
      <c r="A44" s="12" t="s">
        <v>42</v>
      </c>
      <c r="B44" s="13"/>
      <c r="C44" s="15"/>
      <c r="D44" s="13"/>
      <c r="E44" s="13"/>
      <c r="F44" s="13"/>
      <c r="G44" s="13"/>
      <c r="H44" s="13"/>
      <c r="I44" s="13"/>
      <c r="J44" s="13"/>
      <c r="K44" s="44"/>
      <c r="L44" s="44"/>
      <c r="M44" s="13"/>
      <c r="N44" s="13"/>
      <c r="O44" s="44"/>
      <c r="P44" s="44"/>
      <c r="Q44" s="44"/>
      <c r="R44" s="44"/>
      <c r="S44" s="44"/>
      <c r="T44" s="44"/>
      <c r="U44" s="13"/>
      <c r="V44" s="52"/>
      <c r="W44" s="13"/>
      <c r="X44" s="13"/>
      <c r="Y44" s="13"/>
      <c r="Z44" s="13"/>
      <c r="AA44" s="44"/>
      <c r="AB44" s="44"/>
      <c r="AC44" s="13"/>
      <c r="AD4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44" s="13"/>
      <c r="AF44" s="44"/>
      <c r="AG44" s="28"/>
      <c r="AH44" s="28"/>
      <c r="AI44" s="29"/>
      <c r="AJ44" s="36" t="str">
        <f t="shared" si="0"/>
        <v/>
      </c>
      <c r="AK44" s="30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2" t="e">
        <f>VLOOKUP(AU44,#REF!,8,FALSE)</f>
        <v>#REF!</v>
      </c>
    </row>
    <row r="45" spans="1:48" x14ac:dyDescent="0.35">
      <c r="A45" s="12" t="s">
        <v>43</v>
      </c>
      <c r="B45" s="13"/>
      <c r="C45" s="15"/>
      <c r="D45" s="13"/>
      <c r="E45" s="13"/>
      <c r="F45" s="13"/>
      <c r="G45" s="13"/>
      <c r="H45" s="13"/>
      <c r="I45" s="13"/>
      <c r="J45" s="13"/>
      <c r="K45" s="44"/>
      <c r="L45" s="44"/>
      <c r="M45" s="13"/>
      <c r="N45" s="13"/>
      <c r="O45" s="44"/>
      <c r="P45" s="44"/>
      <c r="Q45" s="44"/>
      <c r="R45" s="44"/>
      <c r="S45" s="44"/>
      <c r="T45" s="44"/>
      <c r="U45" s="13"/>
      <c r="V45" s="52"/>
      <c r="W45" s="13"/>
      <c r="X45" s="13"/>
      <c r="Y45" s="13"/>
      <c r="Z45" s="13"/>
      <c r="AA45" s="44"/>
      <c r="AB45" s="44"/>
      <c r="AC45" s="13"/>
      <c r="AD4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45" s="13"/>
      <c r="AF45" s="44"/>
      <c r="AG45" s="28"/>
      <c r="AH45" s="28"/>
      <c r="AI45" s="29"/>
      <c r="AJ45" s="36" t="str">
        <f t="shared" si="0"/>
        <v/>
      </c>
      <c r="AK45" s="30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2" t="e">
        <f>VLOOKUP(AU45,#REF!,8,FALSE)</f>
        <v>#REF!</v>
      </c>
    </row>
    <row r="46" spans="1:48" x14ac:dyDescent="0.35">
      <c r="A46" s="12" t="s">
        <v>44</v>
      </c>
      <c r="B46" s="13"/>
      <c r="C46" s="15"/>
      <c r="D46" s="13"/>
      <c r="E46" s="13"/>
      <c r="F46" s="13"/>
      <c r="G46" s="13"/>
      <c r="H46" s="13"/>
      <c r="I46" s="13"/>
      <c r="J46" s="13"/>
      <c r="K46" s="44"/>
      <c r="L46" s="44"/>
      <c r="M46" s="13"/>
      <c r="N46" s="13"/>
      <c r="O46" s="44"/>
      <c r="P46" s="44"/>
      <c r="Q46" s="44"/>
      <c r="R46" s="44"/>
      <c r="S46" s="44"/>
      <c r="T46" s="44"/>
      <c r="U46" s="13"/>
      <c r="V46" s="52"/>
      <c r="W46" s="13"/>
      <c r="X46" s="13"/>
      <c r="Y46" s="13"/>
      <c r="Z46" s="13"/>
      <c r="AA46" s="44"/>
      <c r="AB46" s="44"/>
      <c r="AC46" s="13"/>
      <c r="AD4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46" s="13"/>
      <c r="AF46" s="44"/>
      <c r="AG46" s="28"/>
      <c r="AH46" s="28"/>
      <c r="AI46" s="29"/>
      <c r="AJ46" s="36" t="str">
        <f t="shared" si="0"/>
        <v/>
      </c>
      <c r="AK46" s="30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2" t="e">
        <f>VLOOKUP(AU46,#REF!,8,FALSE)</f>
        <v>#REF!</v>
      </c>
    </row>
    <row r="47" spans="1:48" x14ac:dyDescent="0.35">
      <c r="A47" s="12" t="s">
        <v>45</v>
      </c>
      <c r="B47" s="13"/>
      <c r="C47" s="15"/>
      <c r="D47" s="13"/>
      <c r="E47" s="13"/>
      <c r="F47" s="13"/>
      <c r="G47" s="13"/>
      <c r="H47" s="13"/>
      <c r="I47" s="13"/>
      <c r="J47" s="13"/>
      <c r="K47" s="44"/>
      <c r="L47" s="44"/>
      <c r="M47" s="13"/>
      <c r="N47" s="13"/>
      <c r="O47" s="44"/>
      <c r="P47" s="44"/>
      <c r="Q47" s="44"/>
      <c r="R47" s="44"/>
      <c r="S47" s="44"/>
      <c r="T47" s="44"/>
      <c r="U47" s="13"/>
      <c r="V47" s="52"/>
      <c r="W47" s="13"/>
      <c r="X47" s="13"/>
      <c r="Y47" s="13"/>
      <c r="Z47" s="13"/>
      <c r="AA47" s="44"/>
      <c r="AB47" s="44"/>
      <c r="AC47" s="13"/>
      <c r="AD4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47" s="13"/>
      <c r="AF47" s="44"/>
      <c r="AG47" s="28"/>
      <c r="AH47" s="28"/>
      <c r="AI47" s="29"/>
      <c r="AJ47" s="36" t="str">
        <f t="shared" si="0"/>
        <v/>
      </c>
      <c r="AK47" s="30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2" t="e">
        <f>VLOOKUP(AU47,#REF!,8,FALSE)</f>
        <v>#REF!</v>
      </c>
    </row>
    <row r="48" spans="1:48" x14ac:dyDescent="0.35">
      <c r="A48" s="12" t="s">
        <v>46</v>
      </c>
      <c r="B48" s="13"/>
      <c r="C48" s="15"/>
      <c r="D48" s="13"/>
      <c r="E48" s="13"/>
      <c r="F48" s="13"/>
      <c r="G48" s="13"/>
      <c r="H48" s="13"/>
      <c r="I48" s="13"/>
      <c r="J48" s="13"/>
      <c r="K48" s="44"/>
      <c r="L48" s="44"/>
      <c r="M48" s="13"/>
      <c r="N48" s="13"/>
      <c r="O48" s="44"/>
      <c r="P48" s="44"/>
      <c r="Q48" s="44"/>
      <c r="R48" s="44"/>
      <c r="S48" s="44"/>
      <c r="T48" s="44"/>
      <c r="U48" s="13"/>
      <c r="V48" s="52"/>
      <c r="W48" s="13"/>
      <c r="X48" s="13"/>
      <c r="Y48" s="13"/>
      <c r="Z48" s="13"/>
      <c r="AA48" s="44"/>
      <c r="AB48" s="44"/>
      <c r="AC48" s="13"/>
      <c r="AD4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48" s="13"/>
      <c r="AF48" s="44"/>
      <c r="AG48" s="28"/>
      <c r="AH48" s="28"/>
      <c r="AI48" s="29"/>
      <c r="AJ48" s="36" t="str">
        <f t="shared" si="0"/>
        <v/>
      </c>
      <c r="AK48" s="30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2" t="e">
        <f>VLOOKUP(AU48,#REF!,8,FALSE)</f>
        <v>#REF!</v>
      </c>
    </row>
    <row r="49" spans="1:48" x14ac:dyDescent="0.35">
      <c r="A49" s="12" t="s">
        <v>47</v>
      </c>
      <c r="B49" s="13"/>
      <c r="C49" s="15"/>
      <c r="D49" s="13"/>
      <c r="E49" s="13"/>
      <c r="F49" s="13"/>
      <c r="G49" s="13"/>
      <c r="H49" s="13"/>
      <c r="I49" s="13"/>
      <c r="J49" s="13"/>
      <c r="K49" s="44"/>
      <c r="L49" s="44"/>
      <c r="M49" s="13"/>
      <c r="N49" s="13"/>
      <c r="O49" s="44"/>
      <c r="P49" s="44"/>
      <c r="Q49" s="44"/>
      <c r="R49" s="44"/>
      <c r="S49" s="44"/>
      <c r="T49" s="44"/>
      <c r="U49" s="13"/>
      <c r="V49" s="52"/>
      <c r="W49" s="13"/>
      <c r="X49" s="13"/>
      <c r="Y49" s="13"/>
      <c r="Z49" s="13"/>
      <c r="AA49" s="44"/>
      <c r="AB49" s="44"/>
      <c r="AC49" s="13"/>
      <c r="AD4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49" s="13"/>
      <c r="AF49" s="44"/>
      <c r="AG49" s="28"/>
      <c r="AH49" s="28"/>
      <c r="AI49" s="29"/>
      <c r="AJ49" s="36" t="str">
        <f t="shared" si="0"/>
        <v/>
      </c>
      <c r="AK49" s="30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2" t="e">
        <f>VLOOKUP(AU49,#REF!,8,FALSE)</f>
        <v>#REF!</v>
      </c>
    </row>
    <row r="50" spans="1:48" x14ac:dyDescent="0.35">
      <c r="A50" s="12" t="s">
        <v>48</v>
      </c>
      <c r="B50" s="13"/>
      <c r="C50" s="15"/>
      <c r="D50" s="13"/>
      <c r="E50" s="13"/>
      <c r="F50" s="13"/>
      <c r="G50" s="13"/>
      <c r="H50" s="13"/>
      <c r="I50" s="13"/>
      <c r="J50" s="13"/>
      <c r="K50" s="44"/>
      <c r="L50" s="44"/>
      <c r="M50" s="13"/>
      <c r="N50" s="13"/>
      <c r="O50" s="44"/>
      <c r="P50" s="44"/>
      <c r="Q50" s="44"/>
      <c r="R50" s="44"/>
      <c r="S50" s="44"/>
      <c r="T50" s="44"/>
      <c r="U50" s="13"/>
      <c r="V50" s="52"/>
      <c r="W50" s="13"/>
      <c r="X50" s="13"/>
      <c r="Y50" s="13"/>
      <c r="Z50" s="13"/>
      <c r="AA50" s="44"/>
      <c r="AB50" s="44"/>
      <c r="AC50" s="13"/>
      <c r="AD5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50" s="13"/>
      <c r="AF50" s="44"/>
      <c r="AG50" s="28"/>
      <c r="AH50" s="28"/>
      <c r="AI50" s="29"/>
      <c r="AJ50" s="36" t="str">
        <f t="shared" si="0"/>
        <v/>
      </c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 t="e">
        <f>VLOOKUP(AU50,#REF!,8,FALSE)</f>
        <v>#REF!</v>
      </c>
    </row>
    <row r="51" spans="1:48" x14ac:dyDescent="0.35">
      <c r="A51" s="12" t="s">
        <v>174</v>
      </c>
      <c r="B51" s="13"/>
      <c r="C51" s="15"/>
      <c r="D51" s="13"/>
      <c r="E51" s="13"/>
      <c r="F51" s="13"/>
      <c r="G51" s="13"/>
      <c r="H51" s="13"/>
      <c r="I51" s="13"/>
      <c r="J51" s="13"/>
      <c r="K51" s="44"/>
      <c r="L51" s="44"/>
      <c r="M51" s="13"/>
      <c r="N51" s="13"/>
      <c r="O51" s="44"/>
      <c r="P51" s="44"/>
      <c r="Q51" s="44"/>
      <c r="R51" s="44"/>
      <c r="S51" s="44"/>
      <c r="T51" s="44"/>
      <c r="U51" s="13"/>
      <c r="V51" s="52"/>
      <c r="W51" s="13"/>
      <c r="X51" s="13"/>
      <c r="Y51" s="13"/>
      <c r="Z51" s="13"/>
      <c r="AA51" s="44"/>
      <c r="AB51" s="44"/>
      <c r="AC51" s="13"/>
      <c r="AD5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51" s="13"/>
      <c r="AF51" s="44"/>
      <c r="AG51" s="28"/>
      <c r="AH51" s="28"/>
      <c r="AI51" s="29"/>
      <c r="AJ51" s="36" t="str">
        <f t="shared" ref="AJ51:AJ114" si="1">IF(OR(AG51 = "Lernen (LE)",AH51 = "Lernen (LE)",AI51 = "Lernen (LE)",AG51 = "Geistige Entwicklung (GG)",AH51 = "Geistige Entwicklung (GG)",AI51 = "Geistige Entwicklung (GG)"),"zieldifferent",IF(OR(AG51 &lt;&gt; "",AH51 &lt;&gt; "",AI51 &lt;&gt; ""),"zielgleich",""))</f>
        <v/>
      </c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 t="e">
        <f>VLOOKUP(AU51,#REF!,8,FALSE)</f>
        <v>#REF!</v>
      </c>
    </row>
    <row r="52" spans="1:48" x14ac:dyDescent="0.35">
      <c r="A52" s="12" t="s">
        <v>175</v>
      </c>
      <c r="B52" s="13"/>
      <c r="C52" s="15"/>
      <c r="D52" s="13"/>
      <c r="E52" s="13"/>
      <c r="F52" s="13"/>
      <c r="G52" s="13"/>
      <c r="H52" s="13"/>
      <c r="I52" s="13"/>
      <c r="J52" s="13"/>
      <c r="K52" s="44"/>
      <c r="L52" s="44"/>
      <c r="M52" s="13"/>
      <c r="N52" s="13"/>
      <c r="O52" s="44"/>
      <c r="P52" s="44"/>
      <c r="Q52" s="44"/>
      <c r="R52" s="44"/>
      <c r="S52" s="44"/>
      <c r="T52" s="44"/>
      <c r="U52" s="13"/>
      <c r="V52" s="52"/>
      <c r="W52" s="13"/>
      <c r="X52" s="13"/>
      <c r="Y52" s="13"/>
      <c r="Z52" s="13"/>
      <c r="AA52" s="44"/>
      <c r="AB52" s="44"/>
      <c r="AC52" s="13"/>
      <c r="AD5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52" s="13"/>
      <c r="AF52" s="44"/>
      <c r="AG52" s="28"/>
      <c r="AH52" s="28"/>
      <c r="AI52" s="29"/>
      <c r="AJ52" s="36" t="str">
        <f t="shared" si="1"/>
        <v/>
      </c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 t="e">
        <f>VLOOKUP(AU52,#REF!,8,FALSE)</f>
        <v>#REF!</v>
      </c>
    </row>
    <row r="53" spans="1:48" x14ac:dyDescent="0.35">
      <c r="A53" s="12" t="s">
        <v>176</v>
      </c>
      <c r="B53" s="13"/>
      <c r="C53" s="15"/>
      <c r="D53" s="13"/>
      <c r="E53" s="13"/>
      <c r="F53" s="13"/>
      <c r="G53" s="13"/>
      <c r="H53" s="13"/>
      <c r="I53" s="13"/>
      <c r="J53" s="13"/>
      <c r="K53" s="44"/>
      <c r="L53" s="44"/>
      <c r="M53" s="13"/>
      <c r="N53" s="13"/>
      <c r="O53" s="44"/>
      <c r="P53" s="44"/>
      <c r="Q53" s="44"/>
      <c r="R53" s="44"/>
      <c r="S53" s="44"/>
      <c r="T53" s="44"/>
      <c r="U53" s="13"/>
      <c r="V53" s="52"/>
      <c r="W53" s="13"/>
      <c r="X53" s="13"/>
      <c r="Y53" s="13"/>
      <c r="Z53" s="13"/>
      <c r="AA53" s="44"/>
      <c r="AB53" s="44"/>
      <c r="AC53" s="13"/>
      <c r="AD5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53" s="13"/>
      <c r="AF53" s="44"/>
      <c r="AG53" s="28"/>
      <c r="AH53" s="28"/>
      <c r="AI53" s="29"/>
      <c r="AJ53" s="36" t="str">
        <f t="shared" si="1"/>
        <v/>
      </c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 t="e">
        <f>VLOOKUP(AU53,#REF!,8,FALSE)</f>
        <v>#REF!</v>
      </c>
    </row>
    <row r="54" spans="1:48" x14ac:dyDescent="0.35">
      <c r="A54" s="12" t="s">
        <v>177</v>
      </c>
      <c r="B54" s="13"/>
      <c r="C54" s="15"/>
      <c r="D54" s="13"/>
      <c r="E54" s="13"/>
      <c r="F54" s="13"/>
      <c r="G54" s="13"/>
      <c r="H54" s="13"/>
      <c r="I54" s="13"/>
      <c r="J54" s="13"/>
      <c r="K54" s="44"/>
      <c r="L54" s="44"/>
      <c r="M54" s="13"/>
      <c r="N54" s="13"/>
      <c r="O54" s="44"/>
      <c r="P54" s="44"/>
      <c r="Q54" s="44"/>
      <c r="R54" s="44"/>
      <c r="S54" s="44"/>
      <c r="T54" s="44"/>
      <c r="U54" s="13"/>
      <c r="V54" s="52"/>
      <c r="W54" s="13"/>
      <c r="X54" s="13"/>
      <c r="Y54" s="13"/>
      <c r="Z54" s="13"/>
      <c r="AA54" s="44"/>
      <c r="AB54" s="44"/>
      <c r="AC54" s="13"/>
      <c r="AD5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54" s="13"/>
      <c r="AF54" s="44"/>
      <c r="AG54" s="28"/>
      <c r="AH54" s="28"/>
      <c r="AI54" s="29"/>
      <c r="AJ54" s="36" t="str">
        <f t="shared" si="1"/>
        <v/>
      </c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 t="e">
        <f>VLOOKUP(AU54,#REF!,8,FALSE)</f>
        <v>#REF!</v>
      </c>
    </row>
    <row r="55" spans="1:48" x14ac:dyDescent="0.35">
      <c r="A55" s="12" t="s">
        <v>178</v>
      </c>
      <c r="B55" s="13"/>
      <c r="C55" s="15"/>
      <c r="D55" s="13"/>
      <c r="E55" s="13"/>
      <c r="F55" s="13"/>
      <c r="G55" s="13"/>
      <c r="H55" s="13"/>
      <c r="I55" s="13"/>
      <c r="J55" s="13"/>
      <c r="K55" s="44"/>
      <c r="L55" s="44"/>
      <c r="M55" s="13"/>
      <c r="N55" s="13"/>
      <c r="O55" s="44"/>
      <c r="P55" s="44"/>
      <c r="Q55" s="44"/>
      <c r="R55" s="44"/>
      <c r="S55" s="44"/>
      <c r="T55" s="44"/>
      <c r="U55" s="13"/>
      <c r="V55" s="52"/>
      <c r="W55" s="13"/>
      <c r="X55" s="13"/>
      <c r="Y55" s="13"/>
      <c r="Z55" s="13"/>
      <c r="AA55" s="44"/>
      <c r="AB55" s="44"/>
      <c r="AC55" s="13"/>
      <c r="AD5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55" s="13"/>
      <c r="AF55" s="44"/>
      <c r="AG55" s="28"/>
      <c r="AH55" s="28"/>
      <c r="AI55" s="29"/>
      <c r="AJ55" s="36" t="str">
        <f t="shared" si="1"/>
        <v/>
      </c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 t="e">
        <f>VLOOKUP(AU55,#REF!,8,FALSE)</f>
        <v>#REF!</v>
      </c>
    </row>
    <row r="56" spans="1:48" x14ac:dyDescent="0.35">
      <c r="A56" s="12" t="s">
        <v>179</v>
      </c>
      <c r="B56" s="13"/>
      <c r="C56" s="15"/>
      <c r="D56" s="13"/>
      <c r="E56" s="13"/>
      <c r="F56" s="13"/>
      <c r="G56" s="13"/>
      <c r="H56" s="13"/>
      <c r="I56" s="13"/>
      <c r="J56" s="13"/>
      <c r="K56" s="44"/>
      <c r="L56" s="44"/>
      <c r="M56" s="13"/>
      <c r="N56" s="13"/>
      <c r="O56" s="44"/>
      <c r="P56" s="44"/>
      <c r="Q56" s="44"/>
      <c r="R56" s="44"/>
      <c r="S56" s="44"/>
      <c r="T56" s="44"/>
      <c r="U56" s="13"/>
      <c r="V56" s="52"/>
      <c r="W56" s="13"/>
      <c r="X56" s="13"/>
      <c r="Y56" s="13"/>
      <c r="Z56" s="13"/>
      <c r="AA56" s="44"/>
      <c r="AB56" s="44"/>
      <c r="AC56" s="13"/>
      <c r="AD5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56" s="13"/>
      <c r="AF56" s="44"/>
      <c r="AG56" s="28"/>
      <c r="AH56" s="28"/>
      <c r="AI56" s="29"/>
      <c r="AJ56" s="36" t="str">
        <f t="shared" si="1"/>
        <v/>
      </c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 t="e">
        <f>VLOOKUP(AU56,#REF!,8,FALSE)</f>
        <v>#REF!</v>
      </c>
    </row>
    <row r="57" spans="1:48" x14ac:dyDescent="0.35">
      <c r="A57" s="12" t="s">
        <v>180</v>
      </c>
      <c r="B57" s="13"/>
      <c r="C57" s="15"/>
      <c r="D57" s="13"/>
      <c r="E57" s="13"/>
      <c r="F57" s="13"/>
      <c r="G57" s="13"/>
      <c r="H57" s="13"/>
      <c r="I57" s="13"/>
      <c r="J57" s="13"/>
      <c r="K57" s="44"/>
      <c r="L57" s="44"/>
      <c r="M57" s="13"/>
      <c r="N57" s="13"/>
      <c r="O57" s="44"/>
      <c r="P57" s="44"/>
      <c r="Q57" s="44"/>
      <c r="R57" s="44"/>
      <c r="S57" s="44"/>
      <c r="T57" s="44"/>
      <c r="U57" s="13"/>
      <c r="V57" s="52"/>
      <c r="W57" s="13"/>
      <c r="X57" s="13"/>
      <c r="Y57" s="13"/>
      <c r="Z57" s="13"/>
      <c r="AA57" s="44"/>
      <c r="AB57" s="44"/>
      <c r="AC57" s="13"/>
      <c r="AD5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57" s="13"/>
      <c r="AF57" s="44"/>
      <c r="AG57" s="28"/>
      <c r="AH57" s="28"/>
      <c r="AI57" s="29"/>
      <c r="AJ57" s="36" t="str">
        <f t="shared" si="1"/>
        <v/>
      </c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 t="e">
        <f>VLOOKUP(AU57,#REF!,8,FALSE)</f>
        <v>#REF!</v>
      </c>
    </row>
    <row r="58" spans="1:48" x14ac:dyDescent="0.35">
      <c r="A58" s="12" t="s">
        <v>181</v>
      </c>
      <c r="B58" s="13"/>
      <c r="C58" s="15"/>
      <c r="D58" s="13"/>
      <c r="E58" s="13"/>
      <c r="F58" s="13"/>
      <c r="G58" s="13"/>
      <c r="H58" s="13"/>
      <c r="I58" s="13"/>
      <c r="J58" s="13"/>
      <c r="K58" s="44"/>
      <c r="L58" s="44"/>
      <c r="M58" s="13"/>
      <c r="N58" s="13"/>
      <c r="O58" s="44"/>
      <c r="P58" s="44"/>
      <c r="Q58" s="44"/>
      <c r="R58" s="44"/>
      <c r="S58" s="44"/>
      <c r="T58" s="44"/>
      <c r="U58" s="13"/>
      <c r="V58" s="52"/>
      <c r="W58" s="13"/>
      <c r="X58" s="13"/>
      <c r="Y58" s="13"/>
      <c r="Z58" s="13"/>
      <c r="AA58" s="44"/>
      <c r="AB58" s="44"/>
      <c r="AC58" s="13"/>
      <c r="AD5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58" s="13"/>
      <c r="AF58" s="44"/>
      <c r="AG58" s="28"/>
      <c r="AH58" s="28"/>
      <c r="AI58" s="29"/>
      <c r="AJ58" s="36" t="str">
        <f t="shared" si="1"/>
        <v/>
      </c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 t="e">
        <f>VLOOKUP(AU58,#REF!,8,FALSE)</f>
        <v>#REF!</v>
      </c>
    </row>
    <row r="59" spans="1:48" x14ac:dyDescent="0.35">
      <c r="A59" s="12" t="s">
        <v>182</v>
      </c>
      <c r="B59" s="13"/>
      <c r="C59" s="15"/>
      <c r="D59" s="13"/>
      <c r="E59" s="13"/>
      <c r="F59" s="13"/>
      <c r="G59" s="13"/>
      <c r="H59" s="13"/>
      <c r="I59" s="13"/>
      <c r="J59" s="13"/>
      <c r="K59" s="44"/>
      <c r="L59" s="44"/>
      <c r="M59" s="13"/>
      <c r="N59" s="13"/>
      <c r="O59" s="44"/>
      <c r="P59" s="44"/>
      <c r="Q59" s="44"/>
      <c r="R59" s="44"/>
      <c r="S59" s="44"/>
      <c r="T59" s="44"/>
      <c r="U59" s="13"/>
      <c r="V59" s="52"/>
      <c r="W59" s="13"/>
      <c r="X59" s="13"/>
      <c r="Y59" s="13"/>
      <c r="Z59" s="13"/>
      <c r="AA59" s="44"/>
      <c r="AB59" s="44"/>
      <c r="AC59" s="13"/>
      <c r="AD5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59" s="13"/>
      <c r="AF59" s="44"/>
      <c r="AG59" s="28"/>
      <c r="AH59" s="28"/>
      <c r="AI59" s="29"/>
      <c r="AJ59" s="36" t="str">
        <f t="shared" si="1"/>
        <v/>
      </c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 t="e">
        <f>VLOOKUP(AU59,#REF!,8,FALSE)</f>
        <v>#REF!</v>
      </c>
    </row>
    <row r="60" spans="1:48" x14ac:dyDescent="0.35">
      <c r="A60" s="12" t="s">
        <v>183</v>
      </c>
      <c r="B60" s="13"/>
      <c r="C60" s="15"/>
      <c r="D60" s="13"/>
      <c r="E60" s="13"/>
      <c r="F60" s="13"/>
      <c r="G60" s="13"/>
      <c r="H60" s="13"/>
      <c r="I60" s="13"/>
      <c r="J60" s="13"/>
      <c r="K60" s="44"/>
      <c r="L60" s="44"/>
      <c r="M60" s="13"/>
      <c r="N60" s="13"/>
      <c r="O60" s="44"/>
      <c r="P60" s="44"/>
      <c r="Q60" s="44"/>
      <c r="R60" s="44"/>
      <c r="S60" s="44"/>
      <c r="T60" s="44"/>
      <c r="U60" s="13"/>
      <c r="V60" s="52"/>
      <c r="W60" s="13"/>
      <c r="X60" s="13"/>
      <c r="Y60" s="13"/>
      <c r="Z60" s="13"/>
      <c r="AA60" s="44"/>
      <c r="AB60" s="44"/>
      <c r="AC60" s="13"/>
      <c r="AD6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60" s="13"/>
      <c r="AF60" s="44"/>
      <c r="AG60" s="28"/>
      <c r="AH60" s="28"/>
      <c r="AI60" s="29"/>
      <c r="AJ60" s="36" t="str">
        <f t="shared" si="1"/>
        <v/>
      </c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 t="e">
        <f>VLOOKUP(AU60,#REF!,8,FALSE)</f>
        <v>#REF!</v>
      </c>
    </row>
    <row r="61" spans="1:48" x14ac:dyDescent="0.35">
      <c r="A61" s="12" t="s">
        <v>184</v>
      </c>
      <c r="B61" s="13"/>
      <c r="C61" s="15"/>
      <c r="D61" s="13"/>
      <c r="E61" s="13"/>
      <c r="F61" s="13"/>
      <c r="G61" s="13"/>
      <c r="H61" s="13"/>
      <c r="I61" s="13"/>
      <c r="J61" s="13"/>
      <c r="K61" s="44"/>
      <c r="L61" s="44"/>
      <c r="M61" s="13"/>
      <c r="N61" s="13"/>
      <c r="O61" s="44"/>
      <c r="P61" s="44"/>
      <c r="Q61" s="44"/>
      <c r="R61" s="44"/>
      <c r="S61" s="44"/>
      <c r="T61" s="44"/>
      <c r="U61" s="13"/>
      <c r="V61" s="52"/>
      <c r="W61" s="13"/>
      <c r="X61" s="13"/>
      <c r="Y61" s="13"/>
      <c r="Z61" s="13"/>
      <c r="AA61" s="44"/>
      <c r="AB61" s="44"/>
      <c r="AC61" s="13"/>
      <c r="AD6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61" s="13"/>
      <c r="AF61" s="44"/>
      <c r="AG61" s="28"/>
      <c r="AH61" s="28"/>
      <c r="AI61" s="29"/>
      <c r="AJ61" s="36" t="str">
        <f t="shared" si="1"/>
        <v/>
      </c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 t="e">
        <f>VLOOKUP(AU61,#REF!,8,FALSE)</f>
        <v>#REF!</v>
      </c>
    </row>
    <row r="62" spans="1:48" x14ac:dyDescent="0.35">
      <c r="A62" s="12" t="s">
        <v>185</v>
      </c>
      <c r="B62" s="13"/>
      <c r="C62" s="15"/>
      <c r="D62" s="13"/>
      <c r="E62" s="13"/>
      <c r="F62" s="13"/>
      <c r="G62" s="13"/>
      <c r="H62" s="13"/>
      <c r="I62" s="13"/>
      <c r="J62" s="13"/>
      <c r="K62" s="44"/>
      <c r="L62" s="44"/>
      <c r="M62" s="13"/>
      <c r="N62" s="13"/>
      <c r="O62" s="44"/>
      <c r="P62" s="44"/>
      <c r="Q62" s="44"/>
      <c r="R62" s="44"/>
      <c r="S62" s="44"/>
      <c r="T62" s="44"/>
      <c r="U62" s="13"/>
      <c r="V62" s="52"/>
      <c r="W62" s="13"/>
      <c r="X62" s="13"/>
      <c r="Y62" s="13"/>
      <c r="Z62" s="13"/>
      <c r="AA62" s="44"/>
      <c r="AB62" s="44"/>
      <c r="AC62" s="13"/>
      <c r="AD6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62" s="13"/>
      <c r="AF62" s="44"/>
      <c r="AG62" s="28"/>
      <c r="AH62" s="28"/>
      <c r="AI62" s="29"/>
      <c r="AJ62" s="36" t="str">
        <f t="shared" si="1"/>
        <v/>
      </c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 t="e">
        <f>VLOOKUP(AU62,#REF!,8,FALSE)</f>
        <v>#REF!</v>
      </c>
    </row>
    <row r="63" spans="1:48" x14ac:dyDescent="0.35">
      <c r="A63" s="12" t="s">
        <v>186</v>
      </c>
      <c r="B63" s="13"/>
      <c r="C63" s="15"/>
      <c r="D63" s="13"/>
      <c r="E63" s="13"/>
      <c r="F63" s="13"/>
      <c r="G63" s="13"/>
      <c r="H63" s="13"/>
      <c r="I63" s="13"/>
      <c r="J63" s="13"/>
      <c r="K63" s="44"/>
      <c r="L63" s="44"/>
      <c r="M63" s="13"/>
      <c r="N63" s="13"/>
      <c r="O63" s="44"/>
      <c r="P63" s="44"/>
      <c r="Q63" s="44"/>
      <c r="R63" s="44"/>
      <c r="S63" s="44"/>
      <c r="T63" s="44"/>
      <c r="U63" s="13"/>
      <c r="V63" s="52"/>
      <c r="W63" s="13"/>
      <c r="X63" s="13"/>
      <c r="Y63" s="13"/>
      <c r="Z63" s="13"/>
      <c r="AA63" s="44"/>
      <c r="AB63" s="44"/>
      <c r="AC63" s="13"/>
      <c r="AD6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63" s="13"/>
      <c r="AF63" s="44"/>
      <c r="AG63" s="28"/>
      <c r="AH63" s="28"/>
      <c r="AI63" s="29"/>
      <c r="AJ63" s="36" t="str">
        <f t="shared" si="1"/>
        <v/>
      </c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 t="e">
        <f>VLOOKUP(AU63,#REF!,8,FALSE)</f>
        <v>#REF!</v>
      </c>
    </row>
    <row r="64" spans="1:48" x14ac:dyDescent="0.35">
      <c r="A64" s="12" t="s">
        <v>187</v>
      </c>
      <c r="B64" s="13"/>
      <c r="C64" s="15"/>
      <c r="D64" s="13"/>
      <c r="E64" s="13"/>
      <c r="F64" s="13"/>
      <c r="G64" s="13"/>
      <c r="H64" s="13"/>
      <c r="I64" s="13"/>
      <c r="J64" s="13"/>
      <c r="K64" s="44"/>
      <c r="L64" s="44"/>
      <c r="M64" s="13"/>
      <c r="N64" s="13"/>
      <c r="O64" s="44"/>
      <c r="P64" s="44"/>
      <c r="Q64" s="44"/>
      <c r="R64" s="44"/>
      <c r="S64" s="44"/>
      <c r="T64" s="44"/>
      <c r="U64" s="13"/>
      <c r="V64" s="52"/>
      <c r="W64" s="13"/>
      <c r="X64" s="13"/>
      <c r="Y64" s="13"/>
      <c r="Z64" s="13"/>
      <c r="AA64" s="44"/>
      <c r="AB64" s="44"/>
      <c r="AC64" s="13"/>
      <c r="AD6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64" s="13"/>
      <c r="AF64" s="44"/>
      <c r="AG64" s="28"/>
      <c r="AH64" s="28"/>
      <c r="AI64" s="29"/>
      <c r="AJ64" s="36" t="str">
        <f t="shared" si="1"/>
        <v/>
      </c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 t="e">
        <f>VLOOKUP(AU64,#REF!,8,FALSE)</f>
        <v>#REF!</v>
      </c>
    </row>
    <row r="65" spans="1:48" x14ac:dyDescent="0.35">
      <c r="A65" s="12" t="s">
        <v>188</v>
      </c>
      <c r="B65" s="13"/>
      <c r="C65" s="15"/>
      <c r="D65" s="13"/>
      <c r="E65" s="13"/>
      <c r="F65" s="13"/>
      <c r="G65" s="13"/>
      <c r="H65" s="13"/>
      <c r="I65" s="13"/>
      <c r="J65" s="13"/>
      <c r="K65" s="44"/>
      <c r="L65" s="44"/>
      <c r="M65" s="13"/>
      <c r="N65" s="13"/>
      <c r="O65" s="44"/>
      <c r="P65" s="44"/>
      <c r="Q65" s="44"/>
      <c r="R65" s="44"/>
      <c r="S65" s="44"/>
      <c r="T65" s="44"/>
      <c r="U65" s="13"/>
      <c r="V65" s="52"/>
      <c r="W65" s="13"/>
      <c r="X65" s="13"/>
      <c r="Y65" s="13"/>
      <c r="Z65" s="13"/>
      <c r="AA65" s="44"/>
      <c r="AB65" s="44"/>
      <c r="AC65" s="13"/>
      <c r="AD6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65" s="13"/>
      <c r="AF65" s="44"/>
      <c r="AG65" s="28"/>
      <c r="AH65" s="28"/>
      <c r="AI65" s="29"/>
      <c r="AJ65" s="36" t="str">
        <f t="shared" si="1"/>
        <v/>
      </c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 t="e">
        <f>VLOOKUP(AU65,#REF!,8,FALSE)</f>
        <v>#REF!</v>
      </c>
    </row>
    <row r="66" spans="1:48" x14ac:dyDescent="0.35">
      <c r="A66" s="12" t="s">
        <v>189</v>
      </c>
      <c r="B66" s="13"/>
      <c r="C66" s="15"/>
      <c r="D66" s="13"/>
      <c r="E66" s="13"/>
      <c r="F66" s="13"/>
      <c r="G66" s="13"/>
      <c r="H66" s="13"/>
      <c r="I66" s="13"/>
      <c r="J66" s="13"/>
      <c r="K66" s="44"/>
      <c r="L66" s="44"/>
      <c r="M66" s="13"/>
      <c r="N66" s="13"/>
      <c r="O66" s="44"/>
      <c r="P66" s="44"/>
      <c r="Q66" s="44"/>
      <c r="R66" s="44"/>
      <c r="S66" s="44"/>
      <c r="T66" s="44"/>
      <c r="U66" s="13"/>
      <c r="V66" s="52"/>
      <c r="W66" s="13"/>
      <c r="X66" s="13"/>
      <c r="Y66" s="13"/>
      <c r="Z66" s="13"/>
      <c r="AA66" s="44"/>
      <c r="AB66" s="44"/>
      <c r="AC66" s="13"/>
      <c r="AD6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66" s="13"/>
      <c r="AF66" s="44"/>
      <c r="AG66" s="28"/>
      <c r="AH66" s="28"/>
      <c r="AI66" s="29"/>
      <c r="AJ66" s="36" t="str">
        <f t="shared" si="1"/>
        <v/>
      </c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 t="e">
        <f>VLOOKUP(AU66,#REF!,8,FALSE)</f>
        <v>#REF!</v>
      </c>
    </row>
    <row r="67" spans="1:48" x14ac:dyDescent="0.35">
      <c r="A67" s="12" t="s">
        <v>190</v>
      </c>
      <c r="B67" s="13"/>
      <c r="C67" s="15"/>
      <c r="D67" s="13"/>
      <c r="E67" s="13"/>
      <c r="F67" s="13"/>
      <c r="G67" s="13"/>
      <c r="H67" s="13"/>
      <c r="I67" s="13"/>
      <c r="J67" s="13"/>
      <c r="K67" s="44"/>
      <c r="L67" s="44"/>
      <c r="M67" s="13"/>
      <c r="N67" s="13"/>
      <c r="O67" s="44"/>
      <c r="P67" s="44"/>
      <c r="Q67" s="44"/>
      <c r="R67" s="44"/>
      <c r="S67" s="44"/>
      <c r="T67" s="44"/>
      <c r="U67" s="13"/>
      <c r="V67" s="52"/>
      <c r="W67" s="13"/>
      <c r="X67" s="13"/>
      <c r="Y67" s="13"/>
      <c r="Z67" s="13"/>
      <c r="AA67" s="44"/>
      <c r="AB67" s="44"/>
      <c r="AC67" s="13"/>
      <c r="AD6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67" s="13"/>
      <c r="AF67" s="44"/>
      <c r="AG67" s="28"/>
      <c r="AH67" s="28"/>
      <c r="AI67" s="29"/>
      <c r="AJ67" s="36" t="str">
        <f t="shared" si="1"/>
        <v/>
      </c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 t="e">
        <f>VLOOKUP(AU67,#REF!,8,FALSE)</f>
        <v>#REF!</v>
      </c>
    </row>
    <row r="68" spans="1:48" x14ac:dyDescent="0.35">
      <c r="A68" s="12" t="s">
        <v>191</v>
      </c>
      <c r="B68" s="13"/>
      <c r="C68" s="15"/>
      <c r="D68" s="13"/>
      <c r="E68" s="13"/>
      <c r="F68" s="13"/>
      <c r="G68" s="13"/>
      <c r="H68" s="13"/>
      <c r="I68" s="13"/>
      <c r="J68" s="13"/>
      <c r="K68" s="44"/>
      <c r="L68" s="44"/>
      <c r="M68" s="13"/>
      <c r="N68" s="13"/>
      <c r="O68" s="44"/>
      <c r="P68" s="44"/>
      <c r="Q68" s="44"/>
      <c r="R68" s="44"/>
      <c r="S68" s="44"/>
      <c r="T68" s="44"/>
      <c r="U68" s="13"/>
      <c r="V68" s="52"/>
      <c r="W68" s="13"/>
      <c r="X68" s="13"/>
      <c r="Y68" s="13"/>
      <c r="Z68" s="13"/>
      <c r="AA68" s="44"/>
      <c r="AB68" s="44"/>
      <c r="AC68" s="13"/>
      <c r="AD6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68" s="13"/>
      <c r="AF68" s="44"/>
      <c r="AG68" s="28"/>
      <c r="AH68" s="28"/>
      <c r="AI68" s="29"/>
      <c r="AJ68" s="36" t="str">
        <f t="shared" si="1"/>
        <v/>
      </c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 t="e">
        <f>VLOOKUP(AU68,#REF!,8,FALSE)</f>
        <v>#REF!</v>
      </c>
    </row>
    <row r="69" spans="1:48" x14ac:dyDescent="0.35">
      <c r="A69" s="12" t="s">
        <v>192</v>
      </c>
      <c r="B69" s="13"/>
      <c r="C69" s="15"/>
      <c r="D69" s="13"/>
      <c r="E69" s="13"/>
      <c r="F69" s="13"/>
      <c r="G69" s="13"/>
      <c r="H69" s="13"/>
      <c r="I69" s="13"/>
      <c r="J69" s="13"/>
      <c r="K69" s="44"/>
      <c r="L69" s="44"/>
      <c r="M69" s="13"/>
      <c r="N69" s="13"/>
      <c r="O69" s="44"/>
      <c r="P69" s="44"/>
      <c r="Q69" s="44"/>
      <c r="R69" s="44"/>
      <c r="S69" s="44"/>
      <c r="T69" s="44"/>
      <c r="U69" s="13"/>
      <c r="V69" s="52"/>
      <c r="W69" s="13"/>
      <c r="X69" s="13"/>
      <c r="Y69" s="13"/>
      <c r="Z69" s="13"/>
      <c r="AA69" s="44"/>
      <c r="AB69" s="44"/>
      <c r="AC69" s="13"/>
      <c r="AD6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69" s="13"/>
      <c r="AF69" s="44"/>
      <c r="AG69" s="28"/>
      <c r="AH69" s="28"/>
      <c r="AI69" s="29"/>
      <c r="AJ69" s="36" t="str">
        <f t="shared" si="1"/>
        <v/>
      </c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 t="e">
        <f>VLOOKUP(AU69,#REF!,8,FALSE)</f>
        <v>#REF!</v>
      </c>
    </row>
    <row r="70" spans="1:48" x14ac:dyDescent="0.35">
      <c r="A70" s="12" t="s">
        <v>193</v>
      </c>
      <c r="B70" s="13"/>
      <c r="C70" s="15"/>
      <c r="D70" s="13"/>
      <c r="E70" s="13"/>
      <c r="F70" s="13"/>
      <c r="G70" s="13"/>
      <c r="H70" s="13"/>
      <c r="I70" s="13"/>
      <c r="J70" s="13"/>
      <c r="K70" s="44"/>
      <c r="L70" s="44"/>
      <c r="M70" s="13"/>
      <c r="N70" s="13"/>
      <c r="O70" s="44"/>
      <c r="P70" s="44"/>
      <c r="Q70" s="44"/>
      <c r="R70" s="44"/>
      <c r="S70" s="44"/>
      <c r="T70" s="44"/>
      <c r="U70" s="13"/>
      <c r="V70" s="52"/>
      <c r="W70" s="13"/>
      <c r="X70" s="13"/>
      <c r="Y70" s="13"/>
      <c r="Z70" s="13"/>
      <c r="AA70" s="44"/>
      <c r="AB70" s="44"/>
      <c r="AC70" s="13"/>
      <c r="AD7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70" s="13"/>
      <c r="AF70" s="44"/>
      <c r="AG70" s="28"/>
      <c r="AH70" s="28"/>
      <c r="AI70" s="29"/>
      <c r="AJ70" s="36" t="str">
        <f t="shared" si="1"/>
        <v/>
      </c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 t="e">
        <f>VLOOKUP(AU70,#REF!,8,FALSE)</f>
        <v>#REF!</v>
      </c>
    </row>
    <row r="71" spans="1:48" x14ac:dyDescent="0.35">
      <c r="A71" s="12" t="s">
        <v>194</v>
      </c>
      <c r="B71" s="13"/>
      <c r="C71" s="15"/>
      <c r="D71" s="13"/>
      <c r="E71" s="13"/>
      <c r="F71" s="13"/>
      <c r="G71" s="13"/>
      <c r="H71" s="13"/>
      <c r="I71" s="13"/>
      <c r="J71" s="13"/>
      <c r="K71" s="44"/>
      <c r="L71" s="44"/>
      <c r="M71" s="13"/>
      <c r="N71" s="13"/>
      <c r="O71" s="44"/>
      <c r="P71" s="44"/>
      <c r="Q71" s="44"/>
      <c r="R71" s="44"/>
      <c r="S71" s="44"/>
      <c r="T71" s="44"/>
      <c r="U71" s="13"/>
      <c r="V71" s="52"/>
      <c r="W71" s="13"/>
      <c r="X71" s="13"/>
      <c r="Y71" s="13"/>
      <c r="Z71" s="13"/>
      <c r="AA71" s="44"/>
      <c r="AB71" s="44"/>
      <c r="AC71" s="13"/>
      <c r="AD7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71" s="13"/>
      <c r="AF71" s="44"/>
      <c r="AG71" s="28"/>
      <c r="AH71" s="28"/>
      <c r="AI71" s="29"/>
      <c r="AJ71" s="36" t="str">
        <f t="shared" si="1"/>
        <v/>
      </c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 t="e">
        <f>VLOOKUP(AU71,#REF!,8,FALSE)</f>
        <v>#REF!</v>
      </c>
    </row>
    <row r="72" spans="1:48" x14ac:dyDescent="0.35">
      <c r="A72" s="12" t="s">
        <v>195</v>
      </c>
      <c r="B72" s="13"/>
      <c r="C72" s="15"/>
      <c r="D72" s="13"/>
      <c r="E72" s="13"/>
      <c r="F72" s="13"/>
      <c r="G72" s="13"/>
      <c r="H72" s="13"/>
      <c r="I72" s="13"/>
      <c r="J72" s="13"/>
      <c r="K72" s="44"/>
      <c r="L72" s="44"/>
      <c r="M72" s="13"/>
      <c r="N72" s="13"/>
      <c r="O72" s="44"/>
      <c r="P72" s="44"/>
      <c r="Q72" s="44"/>
      <c r="R72" s="44"/>
      <c r="S72" s="44"/>
      <c r="T72" s="44"/>
      <c r="U72" s="13"/>
      <c r="V72" s="52"/>
      <c r="W72" s="13"/>
      <c r="X72" s="13"/>
      <c r="Y72" s="13"/>
      <c r="Z72" s="13"/>
      <c r="AA72" s="44"/>
      <c r="AB72" s="44"/>
      <c r="AC72" s="13"/>
      <c r="AD7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72" s="13"/>
      <c r="AF72" s="44"/>
      <c r="AG72" s="28"/>
      <c r="AH72" s="28"/>
      <c r="AI72" s="29"/>
      <c r="AJ72" s="36" t="str">
        <f t="shared" si="1"/>
        <v/>
      </c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 t="e">
        <f>VLOOKUP(AU72,#REF!,8,FALSE)</f>
        <v>#REF!</v>
      </c>
    </row>
    <row r="73" spans="1:48" x14ac:dyDescent="0.35">
      <c r="A73" s="12" t="s">
        <v>196</v>
      </c>
      <c r="B73" s="13"/>
      <c r="C73" s="15"/>
      <c r="D73" s="13"/>
      <c r="E73" s="13"/>
      <c r="F73" s="13"/>
      <c r="G73" s="13"/>
      <c r="H73" s="13"/>
      <c r="I73" s="13"/>
      <c r="J73" s="13"/>
      <c r="K73" s="44"/>
      <c r="L73" s="44"/>
      <c r="M73" s="13"/>
      <c r="N73" s="13"/>
      <c r="O73" s="44"/>
      <c r="P73" s="44"/>
      <c r="Q73" s="44"/>
      <c r="R73" s="44"/>
      <c r="S73" s="44"/>
      <c r="T73" s="44"/>
      <c r="U73" s="13"/>
      <c r="V73" s="52"/>
      <c r="W73" s="13"/>
      <c r="X73" s="13"/>
      <c r="Y73" s="13"/>
      <c r="Z73" s="13"/>
      <c r="AA73" s="44"/>
      <c r="AB73" s="44"/>
      <c r="AC73" s="13"/>
      <c r="AD7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73" s="13"/>
      <c r="AF73" s="44"/>
      <c r="AG73" s="28"/>
      <c r="AH73" s="28"/>
      <c r="AI73" s="29"/>
      <c r="AJ73" s="36" t="str">
        <f t="shared" si="1"/>
        <v/>
      </c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 t="e">
        <f>VLOOKUP(AU73,#REF!,8,FALSE)</f>
        <v>#REF!</v>
      </c>
    </row>
    <row r="74" spans="1:48" x14ac:dyDescent="0.35">
      <c r="A74" s="12" t="s">
        <v>197</v>
      </c>
      <c r="B74" s="13"/>
      <c r="C74" s="15"/>
      <c r="D74" s="13"/>
      <c r="E74" s="13"/>
      <c r="F74" s="13"/>
      <c r="G74" s="13"/>
      <c r="H74" s="13"/>
      <c r="I74" s="13"/>
      <c r="J74" s="13"/>
      <c r="K74" s="44"/>
      <c r="L74" s="44"/>
      <c r="M74" s="13"/>
      <c r="N74" s="13"/>
      <c r="O74" s="44"/>
      <c r="P74" s="44"/>
      <c r="Q74" s="44"/>
      <c r="R74" s="44"/>
      <c r="S74" s="44"/>
      <c r="T74" s="44"/>
      <c r="U74" s="13"/>
      <c r="V74" s="52"/>
      <c r="W74" s="13"/>
      <c r="X74" s="13"/>
      <c r="Y74" s="13"/>
      <c r="Z74" s="13"/>
      <c r="AA74" s="44"/>
      <c r="AB74" s="44"/>
      <c r="AC74" s="13"/>
      <c r="AD7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74" s="13"/>
      <c r="AF74" s="44"/>
      <c r="AG74" s="28"/>
      <c r="AH74" s="28"/>
      <c r="AI74" s="29"/>
      <c r="AJ74" s="36" t="str">
        <f t="shared" si="1"/>
        <v/>
      </c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 t="e">
        <f>VLOOKUP(AU74,#REF!,8,FALSE)</f>
        <v>#REF!</v>
      </c>
    </row>
    <row r="75" spans="1:48" x14ac:dyDescent="0.35">
      <c r="A75" s="12" t="s">
        <v>198</v>
      </c>
      <c r="B75" s="13"/>
      <c r="C75" s="15"/>
      <c r="D75" s="13"/>
      <c r="E75" s="13"/>
      <c r="F75" s="13"/>
      <c r="G75" s="13"/>
      <c r="H75" s="13"/>
      <c r="I75" s="13"/>
      <c r="J75" s="13"/>
      <c r="K75" s="44"/>
      <c r="L75" s="44"/>
      <c r="M75" s="13"/>
      <c r="N75" s="13"/>
      <c r="O75" s="44"/>
      <c r="P75" s="44"/>
      <c r="Q75" s="44"/>
      <c r="R75" s="44"/>
      <c r="S75" s="44"/>
      <c r="T75" s="44"/>
      <c r="U75" s="13"/>
      <c r="V75" s="52"/>
      <c r="W75" s="13"/>
      <c r="X75" s="13"/>
      <c r="Y75" s="13"/>
      <c r="Z75" s="13"/>
      <c r="AA75" s="44"/>
      <c r="AB75" s="44"/>
      <c r="AC75" s="13"/>
      <c r="AD7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75" s="13"/>
      <c r="AF75" s="44"/>
      <c r="AG75" s="28"/>
      <c r="AH75" s="28"/>
      <c r="AI75" s="29"/>
      <c r="AJ75" s="36" t="str">
        <f t="shared" si="1"/>
        <v/>
      </c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 t="e">
        <f>VLOOKUP(AU75,#REF!,8,FALSE)</f>
        <v>#REF!</v>
      </c>
    </row>
    <row r="76" spans="1:48" x14ac:dyDescent="0.35">
      <c r="A76" s="12" t="s">
        <v>199</v>
      </c>
      <c r="B76" s="13"/>
      <c r="C76" s="15"/>
      <c r="D76" s="13"/>
      <c r="E76" s="13"/>
      <c r="F76" s="13"/>
      <c r="G76" s="13"/>
      <c r="H76" s="13"/>
      <c r="I76" s="13"/>
      <c r="J76" s="13"/>
      <c r="K76" s="44"/>
      <c r="L76" s="44"/>
      <c r="M76" s="13"/>
      <c r="N76" s="13"/>
      <c r="O76" s="44"/>
      <c r="P76" s="44"/>
      <c r="Q76" s="44"/>
      <c r="R76" s="44"/>
      <c r="S76" s="44"/>
      <c r="T76" s="44"/>
      <c r="U76" s="13"/>
      <c r="V76" s="52"/>
      <c r="W76" s="13"/>
      <c r="X76" s="13"/>
      <c r="Y76" s="13"/>
      <c r="Z76" s="13"/>
      <c r="AA76" s="44"/>
      <c r="AB76" s="44"/>
      <c r="AC76" s="13"/>
      <c r="AD7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76" s="13"/>
      <c r="AF76" s="44"/>
      <c r="AG76" s="28"/>
      <c r="AH76" s="28"/>
      <c r="AI76" s="29"/>
      <c r="AJ76" s="36" t="str">
        <f t="shared" si="1"/>
        <v/>
      </c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 t="e">
        <f>VLOOKUP(AU76,#REF!,8,FALSE)</f>
        <v>#REF!</v>
      </c>
    </row>
    <row r="77" spans="1:48" x14ac:dyDescent="0.35">
      <c r="A77" s="12" t="s">
        <v>200</v>
      </c>
      <c r="B77" s="13"/>
      <c r="C77" s="15"/>
      <c r="D77" s="13"/>
      <c r="E77" s="13"/>
      <c r="F77" s="13"/>
      <c r="G77" s="13"/>
      <c r="H77" s="13"/>
      <c r="I77" s="13"/>
      <c r="J77" s="13"/>
      <c r="K77" s="44"/>
      <c r="L77" s="44"/>
      <c r="M77" s="13"/>
      <c r="N77" s="13"/>
      <c r="O77" s="44"/>
      <c r="P77" s="44"/>
      <c r="Q77" s="44"/>
      <c r="R77" s="44"/>
      <c r="S77" s="44"/>
      <c r="T77" s="44"/>
      <c r="U77" s="13"/>
      <c r="V77" s="52"/>
      <c r="W77" s="13"/>
      <c r="X77" s="13"/>
      <c r="Y77" s="13"/>
      <c r="Z77" s="13"/>
      <c r="AA77" s="44"/>
      <c r="AB77" s="44"/>
      <c r="AC77" s="13"/>
      <c r="AD7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77" s="13"/>
      <c r="AF77" s="44"/>
      <c r="AG77" s="28"/>
      <c r="AH77" s="28"/>
      <c r="AI77" s="29"/>
      <c r="AJ77" s="36" t="str">
        <f t="shared" si="1"/>
        <v/>
      </c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 t="e">
        <f>VLOOKUP(AU77,#REF!,8,FALSE)</f>
        <v>#REF!</v>
      </c>
    </row>
    <row r="78" spans="1:48" x14ac:dyDescent="0.35">
      <c r="A78" s="12" t="s">
        <v>201</v>
      </c>
      <c r="B78" s="13"/>
      <c r="C78" s="15"/>
      <c r="D78" s="13"/>
      <c r="E78" s="13"/>
      <c r="F78" s="13"/>
      <c r="G78" s="13"/>
      <c r="H78" s="13"/>
      <c r="I78" s="13"/>
      <c r="J78" s="13"/>
      <c r="K78" s="44"/>
      <c r="L78" s="44"/>
      <c r="M78" s="13"/>
      <c r="N78" s="13"/>
      <c r="O78" s="44"/>
      <c r="P78" s="44"/>
      <c r="Q78" s="44"/>
      <c r="R78" s="44"/>
      <c r="S78" s="44"/>
      <c r="T78" s="44"/>
      <c r="U78" s="13"/>
      <c r="V78" s="52"/>
      <c r="W78" s="13"/>
      <c r="X78" s="13"/>
      <c r="Y78" s="13"/>
      <c r="Z78" s="13"/>
      <c r="AA78" s="44"/>
      <c r="AB78" s="44"/>
      <c r="AC78" s="13"/>
      <c r="AD7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78" s="13"/>
      <c r="AF78" s="44"/>
      <c r="AG78" s="28"/>
      <c r="AH78" s="28"/>
      <c r="AI78" s="29"/>
      <c r="AJ78" s="36" t="str">
        <f t="shared" si="1"/>
        <v/>
      </c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 t="e">
        <f>VLOOKUP(AU78,#REF!,8,FALSE)</f>
        <v>#REF!</v>
      </c>
    </row>
    <row r="79" spans="1:48" x14ac:dyDescent="0.35">
      <c r="A79" s="12" t="s">
        <v>202</v>
      </c>
      <c r="B79" s="13"/>
      <c r="C79" s="15"/>
      <c r="D79" s="13"/>
      <c r="E79" s="13"/>
      <c r="F79" s="13"/>
      <c r="G79" s="13"/>
      <c r="H79" s="13"/>
      <c r="I79" s="13"/>
      <c r="J79" s="13"/>
      <c r="K79" s="44"/>
      <c r="L79" s="44"/>
      <c r="M79" s="13"/>
      <c r="N79" s="13"/>
      <c r="O79" s="44"/>
      <c r="P79" s="44"/>
      <c r="Q79" s="44"/>
      <c r="R79" s="44"/>
      <c r="S79" s="44"/>
      <c r="T79" s="44"/>
      <c r="U79" s="13"/>
      <c r="V79" s="52"/>
      <c r="W79" s="13"/>
      <c r="X79" s="13"/>
      <c r="Y79" s="13"/>
      <c r="Z79" s="13"/>
      <c r="AA79" s="44"/>
      <c r="AB79" s="44"/>
      <c r="AC79" s="13"/>
      <c r="AD7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79" s="13"/>
      <c r="AF79" s="44"/>
      <c r="AG79" s="28"/>
      <c r="AH79" s="28"/>
      <c r="AI79" s="29"/>
      <c r="AJ79" s="36" t="str">
        <f t="shared" si="1"/>
        <v/>
      </c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 t="e">
        <f>VLOOKUP(AU79,#REF!,8,FALSE)</f>
        <v>#REF!</v>
      </c>
    </row>
    <row r="80" spans="1:48" x14ac:dyDescent="0.35">
      <c r="A80" s="12" t="s">
        <v>203</v>
      </c>
      <c r="B80" s="13"/>
      <c r="C80" s="15"/>
      <c r="D80" s="13"/>
      <c r="E80" s="13"/>
      <c r="F80" s="13"/>
      <c r="G80" s="13"/>
      <c r="H80" s="13"/>
      <c r="I80" s="13"/>
      <c r="J80" s="13"/>
      <c r="K80" s="44"/>
      <c r="L80" s="44"/>
      <c r="M80" s="13"/>
      <c r="N80" s="13"/>
      <c r="O80" s="44"/>
      <c r="P80" s="44"/>
      <c r="Q80" s="44"/>
      <c r="R80" s="44"/>
      <c r="S80" s="44"/>
      <c r="T80" s="44"/>
      <c r="U80" s="13"/>
      <c r="V80" s="52"/>
      <c r="W80" s="13"/>
      <c r="X80" s="13"/>
      <c r="Y80" s="13"/>
      <c r="Z80" s="13"/>
      <c r="AA80" s="44"/>
      <c r="AB80" s="44"/>
      <c r="AC80" s="13"/>
      <c r="AD8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80" s="13"/>
      <c r="AF80" s="44"/>
      <c r="AG80" s="28"/>
      <c r="AH80" s="28"/>
      <c r="AI80" s="29"/>
      <c r="AJ80" s="36" t="str">
        <f t="shared" si="1"/>
        <v/>
      </c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 t="e">
        <f>VLOOKUP(AU80,#REF!,8,FALSE)</f>
        <v>#REF!</v>
      </c>
    </row>
    <row r="81" spans="1:48" x14ac:dyDescent="0.35">
      <c r="A81" s="12" t="s">
        <v>204</v>
      </c>
      <c r="B81" s="13"/>
      <c r="C81" s="15"/>
      <c r="D81" s="13"/>
      <c r="E81" s="13"/>
      <c r="F81" s="13"/>
      <c r="G81" s="13"/>
      <c r="H81" s="13"/>
      <c r="I81" s="13"/>
      <c r="J81" s="13"/>
      <c r="K81" s="44"/>
      <c r="L81" s="44"/>
      <c r="M81" s="13"/>
      <c r="N81" s="13"/>
      <c r="O81" s="44"/>
      <c r="P81" s="44"/>
      <c r="Q81" s="44"/>
      <c r="R81" s="44"/>
      <c r="S81" s="44"/>
      <c r="T81" s="44"/>
      <c r="U81" s="13"/>
      <c r="V81" s="52"/>
      <c r="W81" s="13"/>
      <c r="X81" s="13"/>
      <c r="Y81" s="13"/>
      <c r="Z81" s="13"/>
      <c r="AA81" s="44"/>
      <c r="AB81" s="44"/>
      <c r="AC81" s="13"/>
      <c r="AD8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81" s="13"/>
      <c r="AF81" s="44"/>
      <c r="AG81" s="28"/>
      <c r="AH81" s="28"/>
      <c r="AI81" s="29"/>
      <c r="AJ81" s="36" t="str">
        <f t="shared" si="1"/>
        <v/>
      </c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 t="e">
        <f>VLOOKUP(AU81,#REF!,8,FALSE)</f>
        <v>#REF!</v>
      </c>
    </row>
    <row r="82" spans="1:48" x14ac:dyDescent="0.35">
      <c r="A82" s="12" t="s">
        <v>205</v>
      </c>
      <c r="B82" s="13"/>
      <c r="C82" s="15"/>
      <c r="D82" s="13"/>
      <c r="E82" s="13"/>
      <c r="F82" s="13"/>
      <c r="G82" s="13"/>
      <c r="H82" s="13"/>
      <c r="I82" s="13"/>
      <c r="J82" s="13"/>
      <c r="K82" s="44"/>
      <c r="L82" s="44"/>
      <c r="M82" s="13"/>
      <c r="N82" s="13"/>
      <c r="O82" s="44"/>
      <c r="P82" s="44"/>
      <c r="Q82" s="44"/>
      <c r="R82" s="44"/>
      <c r="S82" s="44"/>
      <c r="T82" s="44"/>
      <c r="U82" s="13"/>
      <c r="V82" s="52"/>
      <c r="W82" s="13"/>
      <c r="X82" s="13"/>
      <c r="Y82" s="13"/>
      <c r="Z82" s="13"/>
      <c r="AA82" s="44"/>
      <c r="AB82" s="44"/>
      <c r="AC82" s="13"/>
      <c r="AD8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82" s="13"/>
      <c r="AF82" s="44"/>
      <c r="AG82" s="28"/>
      <c r="AH82" s="28"/>
      <c r="AI82" s="29"/>
      <c r="AJ82" s="36" t="str">
        <f t="shared" si="1"/>
        <v/>
      </c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 t="e">
        <f>VLOOKUP(AU82,#REF!,8,FALSE)</f>
        <v>#REF!</v>
      </c>
    </row>
    <row r="83" spans="1:48" x14ac:dyDescent="0.35">
      <c r="A83" s="12" t="s">
        <v>206</v>
      </c>
      <c r="B83" s="13"/>
      <c r="C83" s="15"/>
      <c r="D83" s="13"/>
      <c r="E83" s="13"/>
      <c r="F83" s="13"/>
      <c r="G83" s="13"/>
      <c r="H83" s="13"/>
      <c r="I83" s="13"/>
      <c r="J83" s="13"/>
      <c r="K83" s="44"/>
      <c r="L83" s="44"/>
      <c r="M83" s="13"/>
      <c r="N83" s="13"/>
      <c r="O83" s="44"/>
      <c r="P83" s="44"/>
      <c r="Q83" s="44"/>
      <c r="R83" s="44"/>
      <c r="S83" s="44"/>
      <c r="T83" s="44"/>
      <c r="U83" s="13"/>
      <c r="V83" s="52"/>
      <c r="W83" s="13"/>
      <c r="X83" s="13"/>
      <c r="Y83" s="13"/>
      <c r="Z83" s="13"/>
      <c r="AA83" s="44"/>
      <c r="AB83" s="44"/>
      <c r="AC83" s="13"/>
      <c r="AD8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83" s="13"/>
      <c r="AF83" s="44"/>
      <c r="AG83" s="28"/>
      <c r="AH83" s="28"/>
      <c r="AI83" s="29"/>
      <c r="AJ83" s="36" t="str">
        <f t="shared" si="1"/>
        <v/>
      </c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 t="e">
        <f>VLOOKUP(AU83,#REF!,8,FALSE)</f>
        <v>#REF!</v>
      </c>
    </row>
    <row r="84" spans="1:48" x14ac:dyDescent="0.35">
      <c r="A84" s="12" t="s">
        <v>207</v>
      </c>
      <c r="B84" s="13"/>
      <c r="C84" s="15"/>
      <c r="D84" s="13"/>
      <c r="E84" s="13"/>
      <c r="F84" s="13"/>
      <c r="G84" s="13"/>
      <c r="H84" s="13"/>
      <c r="I84" s="13"/>
      <c r="J84" s="13"/>
      <c r="K84" s="44"/>
      <c r="L84" s="44"/>
      <c r="M84" s="13"/>
      <c r="N84" s="13"/>
      <c r="O84" s="44"/>
      <c r="P84" s="44"/>
      <c r="Q84" s="44"/>
      <c r="R84" s="44"/>
      <c r="S84" s="44"/>
      <c r="T84" s="44"/>
      <c r="U84" s="13"/>
      <c r="V84" s="52"/>
      <c r="W84" s="13"/>
      <c r="X84" s="13"/>
      <c r="Y84" s="13"/>
      <c r="Z84" s="13"/>
      <c r="AA84" s="44"/>
      <c r="AB84" s="44"/>
      <c r="AC84" s="13"/>
      <c r="AD8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84" s="13"/>
      <c r="AF84" s="44"/>
      <c r="AG84" s="28"/>
      <c r="AH84" s="28"/>
      <c r="AI84" s="29"/>
      <c r="AJ84" s="36" t="str">
        <f t="shared" si="1"/>
        <v/>
      </c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 t="e">
        <f>VLOOKUP(AU84,#REF!,8,FALSE)</f>
        <v>#REF!</v>
      </c>
    </row>
    <row r="85" spans="1:48" x14ac:dyDescent="0.35">
      <c r="A85" s="12" t="s">
        <v>208</v>
      </c>
      <c r="B85" s="13"/>
      <c r="C85" s="15"/>
      <c r="D85" s="13"/>
      <c r="E85" s="13"/>
      <c r="F85" s="13"/>
      <c r="G85" s="13"/>
      <c r="H85" s="13"/>
      <c r="I85" s="13"/>
      <c r="J85" s="13"/>
      <c r="K85" s="44"/>
      <c r="L85" s="44"/>
      <c r="M85" s="13"/>
      <c r="N85" s="13"/>
      <c r="O85" s="44"/>
      <c r="P85" s="44"/>
      <c r="Q85" s="44"/>
      <c r="R85" s="44"/>
      <c r="S85" s="44"/>
      <c r="T85" s="44"/>
      <c r="U85" s="13"/>
      <c r="V85" s="52"/>
      <c r="W85" s="13"/>
      <c r="X85" s="13"/>
      <c r="Y85" s="13"/>
      <c r="Z85" s="13"/>
      <c r="AA85" s="44"/>
      <c r="AB85" s="44"/>
      <c r="AC85" s="13"/>
      <c r="AD8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85" s="13"/>
      <c r="AF85" s="44"/>
      <c r="AG85" s="28"/>
      <c r="AH85" s="28"/>
      <c r="AI85" s="29"/>
      <c r="AJ85" s="36" t="str">
        <f t="shared" si="1"/>
        <v/>
      </c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 t="e">
        <f>VLOOKUP(AU85,#REF!,8,FALSE)</f>
        <v>#REF!</v>
      </c>
    </row>
    <row r="86" spans="1:48" x14ac:dyDescent="0.35">
      <c r="A86" s="12" t="s">
        <v>209</v>
      </c>
      <c r="B86" s="13"/>
      <c r="C86" s="15"/>
      <c r="D86" s="13"/>
      <c r="E86" s="13"/>
      <c r="F86" s="13"/>
      <c r="G86" s="13"/>
      <c r="H86" s="13"/>
      <c r="I86" s="13"/>
      <c r="J86" s="13"/>
      <c r="K86" s="44"/>
      <c r="L86" s="44"/>
      <c r="M86" s="13"/>
      <c r="N86" s="13"/>
      <c r="O86" s="44"/>
      <c r="P86" s="44"/>
      <c r="Q86" s="44"/>
      <c r="R86" s="44"/>
      <c r="S86" s="44"/>
      <c r="T86" s="44"/>
      <c r="U86" s="13"/>
      <c r="V86" s="52"/>
      <c r="W86" s="13"/>
      <c r="X86" s="13"/>
      <c r="Y86" s="13"/>
      <c r="Z86" s="13"/>
      <c r="AA86" s="44"/>
      <c r="AB86" s="44"/>
      <c r="AC86" s="13"/>
      <c r="AD8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86" s="13"/>
      <c r="AF86" s="44"/>
      <c r="AG86" s="28"/>
      <c r="AH86" s="28"/>
      <c r="AI86" s="29"/>
      <c r="AJ86" s="36" t="str">
        <f t="shared" si="1"/>
        <v/>
      </c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 t="e">
        <f>VLOOKUP(AU86,#REF!,8,FALSE)</f>
        <v>#REF!</v>
      </c>
    </row>
    <row r="87" spans="1:48" x14ac:dyDescent="0.35">
      <c r="A87" s="12" t="s">
        <v>210</v>
      </c>
      <c r="B87" s="13"/>
      <c r="C87" s="15"/>
      <c r="D87" s="13"/>
      <c r="E87" s="13"/>
      <c r="F87" s="13"/>
      <c r="G87" s="13"/>
      <c r="H87" s="13"/>
      <c r="I87" s="13"/>
      <c r="J87" s="13"/>
      <c r="K87" s="44"/>
      <c r="L87" s="44"/>
      <c r="M87" s="13"/>
      <c r="N87" s="13"/>
      <c r="O87" s="44"/>
      <c r="P87" s="44"/>
      <c r="Q87" s="44"/>
      <c r="R87" s="44"/>
      <c r="S87" s="44"/>
      <c r="T87" s="44"/>
      <c r="U87" s="13"/>
      <c r="V87" s="52"/>
      <c r="W87" s="13"/>
      <c r="X87" s="13"/>
      <c r="Y87" s="13"/>
      <c r="Z87" s="13"/>
      <c r="AA87" s="44"/>
      <c r="AB87" s="44"/>
      <c r="AC87" s="13"/>
      <c r="AD8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87" s="13"/>
      <c r="AF87" s="44"/>
      <c r="AG87" s="28"/>
      <c r="AH87" s="28"/>
      <c r="AI87" s="29"/>
      <c r="AJ87" s="36" t="str">
        <f t="shared" si="1"/>
        <v/>
      </c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 t="e">
        <f>VLOOKUP(AU87,#REF!,8,FALSE)</f>
        <v>#REF!</v>
      </c>
    </row>
    <row r="88" spans="1:48" x14ac:dyDescent="0.35">
      <c r="A88" s="12" t="s">
        <v>211</v>
      </c>
      <c r="B88" s="13"/>
      <c r="C88" s="15"/>
      <c r="D88" s="13"/>
      <c r="E88" s="13"/>
      <c r="F88" s="13"/>
      <c r="G88" s="13"/>
      <c r="H88" s="13"/>
      <c r="I88" s="13"/>
      <c r="J88" s="13"/>
      <c r="K88" s="44"/>
      <c r="L88" s="44"/>
      <c r="M88" s="13"/>
      <c r="N88" s="13"/>
      <c r="O88" s="44"/>
      <c r="P88" s="44"/>
      <c r="Q88" s="44"/>
      <c r="R88" s="44"/>
      <c r="S88" s="44"/>
      <c r="T88" s="44"/>
      <c r="U88" s="13"/>
      <c r="V88" s="52"/>
      <c r="W88" s="13"/>
      <c r="X88" s="13"/>
      <c r="Y88" s="13"/>
      <c r="Z88" s="13"/>
      <c r="AA88" s="44"/>
      <c r="AB88" s="44"/>
      <c r="AC88" s="13"/>
      <c r="AD8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88" s="13"/>
      <c r="AF88" s="44"/>
      <c r="AG88" s="28"/>
      <c r="AH88" s="28"/>
      <c r="AI88" s="29"/>
      <c r="AJ88" s="36" t="str">
        <f t="shared" si="1"/>
        <v/>
      </c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 t="e">
        <f>VLOOKUP(AU88,#REF!,8,FALSE)</f>
        <v>#REF!</v>
      </c>
    </row>
    <row r="89" spans="1:48" x14ac:dyDescent="0.35">
      <c r="A89" s="12" t="s">
        <v>212</v>
      </c>
      <c r="B89" s="13"/>
      <c r="C89" s="15"/>
      <c r="D89" s="13"/>
      <c r="E89" s="13"/>
      <c r="F89" s="13"/>
      <c r="G89" s="13"/>
      <c r="H89" s="13"/>
      <c r="I89" s="13"/>
      <c r="J89" s="13"/>
      <c r="K89" s="44"/>
      <c r="L89" s="44"/>
      <c r="M89" s="13"/>
      <c r="N89" s="13"/>
      <c r="O89" s="44"/>
      <c r="P89" s="44"/>
      <c r="Q89" s="44"/>
      <c r="R89" s="44"/>
      <c r="S89" s="44"/>
      <c r="T89" s="44"/>
      <c r="U89" s="13"/>
      <c r="V89" s="52"/>
      <c r="W89" s="13"/>
      <c r="X89" s="13"/>
      <c r="Y89" s="13"/>
      <c r="Z89" s="13"/>
      <c r="AA89" s="44"/>
      <c r="AB89" s="44"/>
      <c r="AC89" s="13"/>
      <c r="AD8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89" s="13"/>
      <c r="AF89" s="44"/>
      <c r="AG89" s="28"/>
      <c r="AH89" s="28"/>
      <c r="AI89" s="29"/>
      <c r="AJ89" s="36" t="str">
        <f t="shared" si="1"/>
        <v/>
      </c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 t="e">
        <f>VLOOKUP(AU89,#REF!,8,FALSE)</f>
        <v>#REF!</v>
      </c>
    </row>
    <row r="90" spans="1:48" x14ac:dyDescent="0.35">
      <c r="A90" s="12" t="s">
        <v>213</v>
      </c>
      <c r="B90" s="13"/>
      <c r="C90" s="15"/>
      <c r="D90" s="13"/>
      <c r="E90" s="13"/>
      <c r="F90" s="13"/>
      <c r="G90" s="13"/>
      <c r="H90" s="13"/>
      <c r="I90" s="13"/>
      <c r="J90" s="13"/>
      <c r="K90" s="44"/>
      <c r="L90" s="44"/>
      <c r="M90" s="13"/>
      <c r="N90" s="13"/>
      <c r="O90" s="44"/>
      <c r="P90" s="44"/>
      <c r="Q90" s="44"/>
      <c r="R90" s="44"/>
      <c r="S90" s="44"/>
      <c r="T90" s="44"/>
      <c r="U90" s="13"/>
      <c r="V90" s="52"/>
      <c r="W90" s="13"/>
      <c r="X90" s="13"/>
      <c r="Y90" s="13"/>
      <c r="Z90" s="13"/>
      <c r="AA90" s="44"/>
      <c r="AB90" s="44"/>
      <c r="AC90" s="13"/>
      <c r="AD9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90" s="13"/>
      <c r="AF90" s="44"/>
      <c r="AG90" s="28"/>
      <c r="AH90" s="28"/>
      <c r="AI90" s="29"/>
      <c r="AJ90" s="36" t="str">
        <f t="shared" si="1"/>
        <v/>
      </c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 t="e">
        <f>VLOOKUP(AU90,#REF!,8,FALSE)</f>
        <v>#REF!</v>
      </c>
    </row>
    <row r="91" spans="1:48" x14ac:dyDescent="0.35">
      <c r="A91" s="12" t="s">
        <v>214</v>
      </c>
      <c r="B91" s="13"/>
      <c r="C91" s="15"/>
      <c r="D91" s="13"/>
      <c r="E91" s="13"/>
      <c r="F91" s="13"/>
      <c r="G91" s="13"/>
      <c r="H91" s="13"/>
      <c r="I91" s="13"/>
      <c r="J91" s="13"/>
      <c r="K91" s="44"/>
      <c r="L91" s="44"/>
      <c r="M91" s="13"/>
      <c r="N91" s="13"/>
      <c r="O91" s="44"/>
      <c r="P91" s="44"/>
      <c r="Q91" s="44"/>
      <c r="R91" s="44"/>
      <c r="S91" s="44"/>
      <c r="T91" s="44"/>
      <c r="U91" s="13"/>
      <c r="V91" s="52"/>
      <c r="W91" s="13"/>
      <c r="X91" s="13"/>
      <c r="Y91" s="13"/>
      <c r="Z91" s="13"/>
      <c r="AA91" s="44"/>
      <c r="AB91" s="44"/>
      <c r="AC91" s="13"/>
      <c r="AD9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91" s="13"/>
      <c r="AF91" s="44"/>
      <c r="AG91" s="28"/>
      <c r="AH91" s="28"/>
      <c r="AI91" s="29"/>
      <c r="AJ91" s="36" t="str">
        <f t="shared" si="1"/>
        <v/>
      </c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 t="e">
        <f>VLOOKUP(AU91,#REF!,8,FALSE)</f>
        <v>#REF!</v>
      </c>
    </row>
    <row r="92" spans="1:48" x14ac:dyDescent="0.35">
      <c r="A92" s="12" t="s">
        <v>215</v>
      </c>
      <c r="B92" s="13"/>
      <c r="C92" s="15"/>
      <c r="D92" s="13"/>
      <c r="E92" s="13"/>
      <c r="F92" s="13"/>
      <c r="G92" s="13"/>
      <c r="H92" s="13"/>
      <c r="I92" s="13"/>
      <c r="J92" s="13"/>
      <c r="K92" s="44"/>
      <c r="L92" s="44"/>
      <c r="M92" s="13"/>
      <c r="N92" s="13"/>
      <c r="O92" s="44"/>
      <c r="P92" s="44"/>
      <c r="Q92" s="44"/>
      <c r="R92" s="44"/>
      <c r="S92" s="44"/>
      <c r="T92" s="44"/>
      <c r="U92" s="13"/>
      <c r="V92" s="52"/>
      <c r="W92" s="13"/>
      <c r="X92" s="13"/>
      <c r="Y92" s="13"/>
      <c r="Z92" s="13"/>
      <c r="AA92" s="44"/>
      <c r="AB92" s="44"/>
      <c r="AC92" s="13"/>
      <c r="AD9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92" s="13"/>
      <c r="AF92" s="44"/>
      <c r="AG92" s="28"/>
      <c r="AH92" s="28"/>
      <c r="AI92" s="29"/>
      <c r="AJ92" s="36" t="str">
        <f t="shared" si="1"/>
        <v/>
      </c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 t="e">
        <f>VLOOKUP(AU92,#REF!,8,FALSE)</f>
        <v>#REF!</v>
      </c>
    </row>
    <row r="93" spans="1:48" x14ac:dyDescent="0.35">
      <c r="A93" s="12" t="s">
        <v>216</v>
      </c>
      <c r="B93" s="13"/>
      <c r="C93" s="15"/>
      <c r="D93" s="13"/>
      <c r="E93" s="13"/>
      <c r="F93" s="13"/>
      <c r="G93" s="13"/>
      <c r="H93" s="13"/>
      <c r="I93" s="13"/>
      <c r="J93" s="13"/>
      <c r="K93" s="44"/>
      <c r="L93" s="44"/>
      <c r="M93" s="13"/>
      <c r="N93" s="13"/>
      <c r="O93" s="44"/>
      <c r="P93" s="44"/>
      <c r="Q93" s="44"/>
      <c r="R93" s="44"/>
      <c r="S93" s="44"/>
      <c r="T93" s="44"/>
      <c r="U93" s="13"/>
      <c r="V93" s="52"/>
      <c r="W93" s="13"/>
      <c r="X93" s="13"/>
      <c r="Y93" s="13"/>
      <c r="Z93" s="13"/>
      <c r="AA93" s="44"/>
      <c r="AB93" s="44"/>
      <c r="AC93" s="13"/>
      <c r="AD9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93" s="13"/>
      <c r="AF93" s="44"/>
      <c r="AG93" s="28"/>
      <c r="AH93" s="28"/>
      <c r="AI93" s="29"/>
      <c r="AJ93" s="36" t="str">
        <f t="shared" si="1"/>
        <v/>
      </c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 t="e">
        <f>VLOOKUP(AU93,#REF!,8,FALSE)</f>
        <v>#REF!</v>
      </c>
    </row>
    <row r="94" spans="1:48" x14ac:dyDescent="0.35">
      <c r="A94" s="12" t="s">
        <v>217</v>
      </c>
      <c r="B94" s="13"/>
      <c r="C94" s="15"/>
      <c r="D94" s="13"/>
      <c r="E94" s="13"/>
      <c r="F94" s="13"/>
      <c r="G94" s="13"/>
      <c r="H94" s="13"/>
      <c r="I94" s="13"/>
      <c r="J94" s="13"/>
      <c r="K94" s="44"/>
      <c r="L94" s="44"/>
      <c r="M94" s="13"/>
      <c r="N94" s="13"/>
      <c r="O94" s="44"/>
      <c r="P94" s="44"/>
      <c r="Q94" s="44"/>
      <c r="R94" s="44"/>
      <c r="S94" s="44"/>
      <c r="T94" s="44"/>
      <c r="U94" s="13"/>
      <c r="V94" s="52"/>
      <c r="W94" s="13"/>
      <c r="X94" s="13"/>
      <c r="Y94" s="13"/>
      <c r="Z94" s="13"/>
      <c r="AA94" s="44"/>
      <c r="AB94" s="44"/>
      <c r="AC94" s="13"/>
      <c r="AD9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94" s="13"/>
      <c r="AF94" s="44"/>
      <c r="AG94" s="28"/>
      <c r="AH94" s="28"/>
      <c r="AI94" s="29"/>
      <c r="AJ94" s="36" t="str">
        <f t="shared" si="1"/>
        <v/>
      </c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 t="e">
        <f>VLOOKUP(AU94,#REF!,8,FALSE)</f>
        <v>#REF!</v>
      </c>
    </row>
    <row r="95" spans="1:48" x14ac:dyDescent="0.35">
      <c r="A95" s="12" t="s">
        <v>218</v>
      </c>
      <c r="B95" s="13"/>
      <c r="C95" s="15"/>
      <c r="D95" s="13"/>
      <c r="E95" s="13"/>
      <c r="F95" s="13"/>
      <c r="G95" s="13"/>
      <c r="H95" s="13"/>
      <c r="I95" s="13"/>
      <c r="J95" s="13"/>
      <c r="K95" s="44"/>
      <c r="L95" s="44"/>
      <c r="M95" s="13"/>
      <c r="N95" s="13"/>
      <c r="O95" s="44"/>
      <c r="P95" s="44"/>
      <c r="Q95" s="44"/>
      <c r="R95" s="44"/>
      <c r="S95" s="44"/>
      <c r="T95" s="44"/>
      <c r="U95" s="13"/>
      <c r="V95" s="52"/>
      <c r="W95" s="13"/>
      <c r="X95" s="13"/>
      <c r="Y95" s="13"/>
      <c r="Z95" s="13"/>
      <c r="AA95" s="44"/>
      <c r="AB95" s="44"/>
      <c r="AC95" s="13"/>
      <c r="AD9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95" s="13"/>
      <c r="AF95" s="44"/>
      <c r="AG95" s="28"/>
      <c r="AH95" s="28"/>
      <c r="AI95" s="29"/>
      <c r="AJ95" s="36" t="str">
        <f t="shared" si="1"/>
        <v/>
      </c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 t="e">
        <f>VLOOKUP(AU95,#REF!,8,FALSE)</f>
        <v>#REF!</v>
      </c>
    </row>
    <row r="96" spans="1:48" x14ac:dyDescent="0.35">
      <c r="A96" s="12" t="s">
        <v>219</v>
      </c>
      <c r="B96" s="13"/>
      <c r="C96" s="15"/>
      <c r="D96" s="13"/>
      <c r="E96" s="13"/>
      <c r="F96" s="13"/>
      <c r="G96" s="13"/>
      <c r="H96" s="13"/>
      <c r="I96" s="13"/>
      <c r="J96" s="13"/>
      <c r="K96" s="44"/>
      <c r="L96" s="44"/>
      <c r="M96" s="13"/>
      <c r="N96" s="13"/>
      <c r="O96" s="44"/>
      <c r="P96" s="44"/>
      <c r="Q96" s="44"/>
      <c r="R96" s="44"/>
      <c r="S96" s="44"/>
      <c r="T96" s="44"/>
      <c r="U96" s="13"/>
      <c r="V96" s="52"/>
      <c r="W96" s="13"/>
      <c r="X96" s="13"/>
      <c r="Y96" s="13"/>
      <c r="Z96" s="13"/>
      <c r="AA96" s="44"/>
      <c r="AB96" s="44"/>
      <c r="AC96" s="13"/>
      <c r="AD9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96" s="13"/>
      <c r="AF96" s="44"/>
      <c r="AG96" s="28"/>
      <c r="AH96" s="28"/>
      <c r="AI96" s="29"/>
      <c r="AJ96" s="36" t="str">
        <f t="shared" si="1"/>
        <v/>
      </c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 t="e">
        <f>VLOOKUP(AU96,#REF!,8,FALSE)</f>
        <v>#REF!</v>
      </c>
    </row>
    <row r="97" spans="1:48" x14ac:dyDescent="0.35">
      <c r="A97" s="12" t="s">
        <v>220</v>
      </c>
      <c r="B97" s="13"/>
      <c r="C97" s="15"/>
      <c r="D97" s="13"/>
      <c r="E97" s="13"/>
      <c r="F97" s="13"/>
      <c r="G97" s="13"/>
      <c r="H97" s="13"/>
      <c r="I97" s="13"/>
      <c r="J97" s="13"/>
      <c r="K97" s="44"/>
      <c r="L97" s="44"/>
      <c r="M97" s="13"/>
      <c r="N97" s="13"/>
      <c r="O97" s="44"/>
      <c r="P97" s="44"/>
      <c r="Q97" s="44"/>
      <c r="R97" s="44"/>
      <c r="S97" s="44"/>
      <c r="T97" s="44"/>
      <c r="U97" s="13"/>
      <c r="V97" s="52"/>
      <c r="W97" s="13"/>
      <c r="X97" s="13"/>
      <c r="Y97" s="13"/>
      <c r="Z97" s="13"/>
      <c r="AA97" s="44"/>
      <c r="AB97" s="44"/>
      <c r="AC97" s="13"/>
      <c r="AD9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97" s="13"/>
      <c r="AF97" s="44"/>
      <c r="AG97" s="28"/>
      <c r="AH97" s="28"/>
      <c r="AI97" s="29"/>
      <c r="AJ97" s="36" t="str">
        <f t="shared" si="1"/>
        <v/>
      </c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 t="e">
        <f>VLOOKUP(AU97,#REF!,8,FALSE)</f>
        <v>#REF!</v>
      </c>
    </row>
    <row r="98" spans="1:48" x14ac:dyDescent="0.35">
      <c r="A98" s="12" t="s">
        <v>221</v>
      </c>
      <c r="B98" s="13"/>
      <c r="C98" s="15"/>
      <c r="D98" s="13"/>
      <c r="E98" s="13"/>
      <c r="F98" s="13"/>
      <c r="G98" s="13"/>
      <c r="H98" s="13"/>
      <c r="I98" s="13"/>
      <c r="J98" s="13"/>
      <c r="K98" s="44"/>
      <c r="L98" s="44"/>
      <c r="M98" s="13"/>
      <c r="N98" s="13"/>
      <c r="O98" s="44"/>
      <c r="P98" s="44"/>
      <c r="Q98" s="44"/>
      <c r="R98" s="44"/>
      <c r="S98" s="44"/>
      <c r="T98" s="44"/>
      <c r="U98" s="13"/>
      <c r="V98" s="52"/>
      <c r="W98" s="13"/>
      <c r="X98" s="13"/>
      <c r="Y98" s="13"/>
      <c r="Z98" s="13"/>
      <c r="AA98" s="44"/>
      <c r="AB98" s="44"/>
      <c r="AC98" s="13"/>
      <c r="AD9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98" s="13"/>
      <c r="AF98" s="44"/>
      <c r="AG98" s="28"/>
      <c r="AH98" s="28"/>
      <c r="AI98" s="29"/>
      <c r="AJ98" s="36" t="str">
        <f t="shared" si="1"/>
        <v/>
      </c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 t="e">
        <f>VLOOKUP(AU98,#REF!,8,FALSE)</f>
        <v>#REF!</v>
      </c>
    </row>
    <row r="99" spans="1:48" x14ac:dyDescent="0.35">
      <c r="A99" s="12" t="s">
        <v>222</v>
      </c>
      <c r="B99" s="13"/>
      <c r="C99" s="15"/>
      <c r="D99" s="13"/>
      <c r="E99" s="13"/>
      <c r="F99" s="13"/>
      <c r="G99" s="13"/>
      <c r="H99" s="13"/>
      <c r="I99" s="13"/>
      <c r="J99" s="13"/>
      <c r="K99" s="44"/>
      <c r="L99" s="44"/>
      <c r="M99" s="13"/>
      <c r="N99" s="13"/>
      <c r="O99" s="44"/>
      <c r="P99" s="44"/>
      <c r="Q99" s="44"/>
      <c r="R99" s="44"/>
      <c r="S99" s="44"/>
      <c r="T99" s="44"/>
      <c r="U99" s="13"/>
      <c r="V99" s="52"/>
      <c r="W99" s="13"/>
      <c r="X99" s="13"/>
      <c r="Y99" s="13"/>
      <c r="Z99" s="13"/>
      <c r="AA99" s="44"/>
      <c r="AB99" s="44"/>
      <c r="AC99" s="13"/>
      <c r="AD9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99" s="13"/>
      <c r="AF99" s="44"/>
      <c r="AG99" s="28"/>
      <c r="AH99" s="28"/>
      <c r="AI99" s="29"/>
      <c r="AJ99" s="36" t="str">
        <f t="shared" si="1"/>
        <v/>
      </c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 t="e">
        <f>VLOOKUP(AU99,#REF!,8,FALSE)</f>
        <v>#REF!</v>
      </c>
    </row>
    <row r="100" spans="1:48" x14ac:dyDescent="0.35">
      <c r="A100" s="12" t="s">
        <v>223</v>
      </c>
      <c r="B100" s="13"/>
      <c r="C100" s="15"/>
      <c r="D100" s="13"/>
      <c r="E100" s="13"/>
      <c r="F100" s="13"/>
      <c r="G100" s="13"/>
      <c r="H100" s="13"/>
      <c r="I100" s="13"/>
      <c r="J100" s="13"/>
      <c r="K100" s="44"/>
      <c r="L100" s="44"/>
      <c r="M100" s="13"/>
      <c r="N100" s="13"/>
      <c r="O100" s="44"/>
      <c r="P100" s="44"/>
      <c r="Q100" s="44"/>
      <c r="R100" s="44"/>
      <c r="S100" s="44"/>
      <c r="T100" s="44"/>
      <c r="U100" s="13"/>
      <c r="V100" s="52"/>
      <c r="W100" s="13"/>
      <c r="X100" s="13"/>
      <c r="Y100" s="13"/>
      <c r="Z100" s="13"/>
      <c r="AA100" s="44"/>
      <c r="AB100" s="44"/>
      <c r="AC100" s="13"/>
      <c r="AD10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00" s="13"/>
      <c r="AF100" s="44"/>
      <c r="AG100" s="28"/>
      <c r="AH100" s="28"/>
      <c r="AI100" s="29"/>
      <c r="AJ100" s="36" t="str">
        <f t="shared" si="1"/>
        <v/>
      </c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 t="e">
        <f>VLOOKUP(AU100,#REF!,8,FALSE)</f>
        <v>#REF!</v>
      </c>
    </row>
    <row r="101" spans="1:48" x14ac:dyDescent="0.35">
      <c r="A101" s="12" t="s">
        <v>224</v>
      </c>
      <c r="B101" s="13"/>
      <c r="C101" s="15"/>
      <c r="D101" s="13"/>
      <c r="E101" s="13"/>
      <c r="F101" s="13"/>
      <c r="G101" s="13"/>
      <c r="H101" s="13"/>
      <c r="I101" s="13"/>
      <c r="J101" s="13"/>
      <c r="K101" s="44"/>
      <c r="L101" s="44"/>
      <c r="M101" s="13"/>
      <c r="N101" s="13"/>
      <c r="O101" s="44"/>
      <c r="P101" s="44"/>
      <c r="Q101" s="44"/>
      <c r="R101" s="44"/>
      <c r="S101" s="44"/>
      <c r="T101" s="44"/>
      <c r="U101" s="13"/>
      <c r="V101" s="52"/>
      <c r="W101" s="13"/>
      <c r="X101" s="13"/>
      <c r="Y101" s="13"/>
      <c r="Z101" s="13"/>
      <c r="AA101" s="44"/>
      <c r="AB101" s="44"/>
      <c r="AC101" s="13"/>
      <c r="AD10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01" s="13"/>
      <c r="AF101" s="44"/>
      <c r="AG101" s="28"/>
      <c r="AH101" s="28"/>
      <c r="AI101" s="29"/>
      <c r="AJ101" s="36" t="str">
        <f t="shared" si="1"/>
        <v/>
      </c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 t="e">
        <f>VLOOKUP(AU101,#REF!,8,FALSE)</f>
        <v>#REF!</v>
      </c>
    </row>
    <row r="102" spans="1:48" x14ac:dyDescent="0.35">
      <c r="A102" s="12" t="s">
        <v>225</v>
      </c>
      <c r="B102" s="13"/>
      <c r="C102" s="15"/>
      <c r="D102" s="13"/>
      <c r="E102" s="13"/>
      <c r="F102" s="13"/>
      <c r="G102" s="13"/>
      <c r="H102" s="13"/>
      <c r="I102" s="13"/>
      <c r="J102" s="13"/>
      <c r="K102" s="44"/>
      <c r="L102" s="44"/>
      <c r="M102" s="13"/>
      <c r="N102" s="13"/>
      <c r="O102" s="44"/>
      <c r="P102" s="44"/>
      <c r="Q102" s="44"/>
      <c r="R102" s="44"/>
      <c r="S102" s="44"/>
      <c r="T102" s="44"/>
      <c r="U102" s="13"/>
      <c r="V102" s="52"/>
      <c r="W102" s="13"/>
      <c r="X102" s="13"/>
      <c r="Y102" s="13"/>
      <c r="Z102" s="13"/>
      <c r="AA102" s="44"/>
      <c r="AB102" s="44"/>
      <c r="AC102" s="13"/>
      <c r="AD10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02" s="13"/>
      <c r="AF102" s="44"/>
      <c r="AG102" s="28"/>
      <c r="AH102" s="28"/>
      <c r="AI102" s="29"/>
      <c r="AJ102" s="36" t="str">
        <f t="shared" si="1"/>
        <v/>
      </c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 t="e">
        <f>VLOOKUP(AU102,#REF!,8,FALSE)</f>
        <v>#REF!</v>
      </c>
    </row>
    <row r="103" spans="1:48" x14ac:dyDescent="0.35">
      <c r="A103" s="12" t="s">
        <v>226</v>
      </c>
      <c r="B103" s="13"/>
      <c r="C103" s="15"/>
      <c r="D103" s="13"/>
      <c r="E103" s="13"/>
      <c r="F103" s="13"/>
      <c r="G103" s="13"/>
      <c r="H103" s="13"/>
      <c r="I103" s="13"/>
      <c r="J103" s="13"/>
      <c r="K103" s="44"/>
      <c r="L103" s="44"/>
      <c r="M103" s="13"/>
      <c r="N103" s="13"/>
      <c r="O103" s="44"/>
      <c r="P103" s="44"/>
      <c r="Q103" s="44"/>
      <c r="R103" s="44"/>
      <c r="S103" s="44"/>
      <c r="T103" s="44"/>
      <c r="U103" s="13"/>
      <c r="V103" s="52"/>
      <c r="W103" s="13"/>
      <c r="X103" s="13"/>
      <c r="Y103" s="13"/>
      <c r="Z103" s="13"/>
      <c r="AA103" s="44"/>
      <c r="AB103" s="44"/>
      <c r="AC103" s="13"/>
      <c r="AD10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03" s="13"/>
      <c r="AF103" s="44"/>
      <c r="AG103" s="28"/>
      <c r="AH103" s="28"/>
      <c r="AI103" s="29"/>
      <c r="AJ103" s="36" t="str">
        <f t="shared" si="1"/>
        <v/>
      </c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 t="e">
        <f>VLOOKUP(AU103,#REF!,8,FALSE)</f>
        <v>#REF!</v>
      </c>
    </row>
    <row r="104" spans="1:48" x14ac:dyDescent="0.35">
      <c r="A104" s="12" t="s">
        <v>227</v>
      </c>
      <c r="B104" s="13"/>
      <c r="C104" s="15"/>
      <c r="D104" s="13"/>
      <c r="E104" s="13"/>
      <c r="F104" s="13"/>
      <c r="G104" s="13"/>
      <c r="H104" s="13"/>
      <c r="I104" s="13"/>
      <c r="J104" s="13"/>
      <c r="K104" s="44"/>
      <c r="L104" s="44"/>
      <c r="M104" s="13"/>
      <c r="N104" s="13"/>
      <c r="O104" s="44"/>
      <c r="P104" s="44"/>
      <c r="Q104" s="44"/>
      <c r="R104" s="44"/>
      <c r="S104" s="44"/>
      <c r="T104" s="44"/>
      <c r="U104" s="13"/>
      <c r="V104" s="52"/>
      <c r="W104" s="13"/>
      <c r="X104" s="13"/>
      <c r="Y104" s="13"/>
      <c r="Z104" s="13"/>
      <c r="AA104" s="44"/>
      <c r="AB104" s="44"/>
      <c r="AC104" s="13"/>
      <c r="AD10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04" s="13"/>
      <c r="AF104" s="44"/>
      <c r="AG104" s="28"/>
      <c r="AH104" s="28"/>
      <c r="AI104" s="29"/>
      <c r="AJ104" s="36" t="str">
        <f t="shared" si="1"/>
        <v/>
      </c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 t="e">
        <f>VLOOKUP(AU104,#REF!,8,FALSE)</f>
        <v>#REF!</v>
      </c>
    </row>
    <row r="105" spans="1:48" x14ac:dyDescent="0.35">
      <c r="A105" s="12" t="s">
        <v>228</v>
      </c>
      <c r="B105" s="13"/>
      <c r="C105" s="15"/>
      <c r="D105" s="13"/>
      <c r="E105" s="13"/>
      <c r="F105" s="13"/>
      <c r="G105" s="13"/>
      <c r="H105" s="13"/>
      <c r="I105" s="13"/>
      <c r="J105" s="13"/>
      <c r="K105" s="44"/>
      <c r="L105" s="44"/>
      <c r="M105" s="13"/>
      <c r="N105" s="13"/>
      <c r="O105" s="44"/>
      <c r="P105" s="44"/>
      <c r="Q105" s="44"/>
      <c r="R105" s="44"/>
      <c r="S105" s="44"/>
      <c r="T105" s="44"/>
      <c r="U105" s="13"/>
      <c r="V105" s="52"/>
      <c r="W105" s="13"/>
      <c r="X105" s="13"/>
      <c r="Y105" s="13"/>
      <c r="Z105" s="13"/>
      <c r="AA105" s="44"/>
      <c r="AB105" s="44"/>
      <c r="AC105" s="13"/>
      <c r="AD10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05" s="13"/>
      <c r="AF105" s="44"/>
      <c r="AG105" s="28"/>
      <c r="AH105" s="28"/>
      <c r="AI105" s="29"/>
      <c r="AJ105" s="36" t="str">
        <f t="shared" si="1"/>
        <v/>
      </c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 t="e">
        <f>VLOOKUP(AU105,#REF!,8,FALSE)</f>
        <v>#REF!</v>
      </c>
    </row>
    <row r="106" spans="1:48" x14ac:dyDescent="0.35">
      <c r="A106" s="12" t="s">
        <v>229</v>
      </c>
      <c r="B106" s="13"/>
      <c r="C106" s="15"/>
      <c r="D106" s="13"/>
      <c r="E106" s="13"/>
      <c r="F106" s="13"/>
      <c r="G106" s="13"/>
      <c r="H106" s="13"/>
      <c r="I106" s="13"/>
      <c r="J106" s="13"/>
      <c r="K106" s="44"/>
      <c r="L106" s="44"/>
      <c r="M106" s="13"/>
      <c r="N106" s="13"/>
      <c r="O106" s="44"/>
      <c r="P106" s="44"/>
      <c r="Q106" s="44"/>
      <c r="R106" s="44"/>
      <c r="S106" s="44"/>
      <c r="T106" s="44"/>
      <c r="U106" s="13"/>
      <c r="V106" s="52"/>
      <c r="W106" s="13"/>
      <c r="X106" s="13"/>
      <c r="Y106" s="13"/>
      <c r="Z106" s="13"/>
      <c r="AA106" s="44"/>
      <c r="AB106" s="44"/>
      <c r="AC106" s="13"/>
      <c r="AD10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06" s="13"/>
      <c r="AF106" s="44"/>
      <c r="AG106" s="28"/>
      <c r="AH106" s="28"/>
      <c r="AI106" s="29"/>
      <c r="AJ106" s="36" t="str">
        <f t="shared" si="1"/>
        <v/>
      </c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 t="e">
        <f>VLOOKUP(AU106,#REF!,8,FALSE)</f>
        <v>#REF!</v>
      </c>
    </row>
    <row r="107" spans="1:48" x14ac:dyDescent="0.35">
      <c r="A107" s="12" t="s">
        <v>230</v>
      </c>
      <c r="B107" s="13"/>
      <c r="C107" s="15"/>
      <c r="D107" s="13"/>
      <c r="E107" s="13"/>
      <c r="F107" s="13"/>
      <c r="G107" s="13"/>
      <c r="H107" s="13"/>
      <c r="I107" s="13"/>
      <c r="J107" s="13"/>
      <c r="K107" s="44"/>
      <c r="L107" s="44"/>
      <c r="M107" s="13"/>
      <c r="N107" s="13"/>
      <c r="O107" s="44"/>
      <c r="P107" s="44"/>
      <c r="Q107" s="44"/>
      <c r="R107" s="44"/>
      <c r="S107" s="44"/>
      <c r="T107" s="44"/>
      <c r="U107" s="13"/>
      <c r="V107" s="52"/>
      <c r="W107" s="13"/>
      <c r="X107" s="13"/>
      <c r="Y107" s="13"/>
      <c r="Z107" s="13"/>
      <c r="AA107" s="44"/>
      <c r="AB107" s="44"/>
      <c r="AC107" s="13"/>
      <c r="AD10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07" s="13"/>
      <c r="AF107" s="44"/>
      <c r="AG107" s="28"/>
      <c r="AH107" s="28"/>
      <c r="AI107" s="29"/>
      <c r="AJ107" s="36" t="str">
        <f t="shared" si="1"/>
        <v/>
      </c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 t="e">
        <f>VLOOKUP(AU107,#REF!,8,FALSE)</f>
        <v>#REF!</v>
      </c>
    </row>
    <row r="108" spans="1:48" x14ac:dyDescent="0.35">
      <c r="A108" s="12" t="s">
        <v>231</v>
      </c>
      <c r="B108" s="13"/>
      <c r="C108" s="15"/>
      <c r="D108" s="13"/>
      <c r="E108" s="13"/>
      <c r="F108" s="13"/>
      <c r="G108" s="13"/>
      <c r="H108" s="13"/>
      <c r="I108" s="13"/>
      <c r="J108" s="13"/>
      <c r="K108" s="44"/>
      <c r="L108" s="44"/>
      <c r="M108" s="13"/>
      <c r="N108" s="13"/>
      <c r="O108" s="44"/>
      <c r="P108" s="44"/>
      <c r="Q108" s="44"/>
      <c r="R108" s="44"/>
      <c r="S108" s="44"/>
      <c r="T108" s="44"/>
      <c r="U108" s="13"/>
      <c r="V108" s="52"/>
      <c r="W108" s="13"/>
      <c r="X108" s="13"/>
      <c r="Y108" s="13"/>
      <c r="Z108" s="13"/>
      <c r="AA108" s="44"/>
      <c r="AB108" s="44"/>
      <c r="AC108" s="13"/>
      <c r="AD10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08" s="13"/>
      <c r="AF108" s="44"/>
      <c r="AG108" s="28"/>
      <c r="AH108" s="28"/>
      <c r="AI108" s="29"/>
      <c r="AJ108" s="36" t="str">
        <f t="shared" si="1"/>
        <v/>
      </c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 t="e">
        <f>VLOOKUP(AU108,#REF!,8,FALSE)</f>
        <v>#REF!</v>
      </c>
    </row>
    <row r="109" spans="1:48" x14ac:dyDescent="0.35">
      <c r="A109" s="12" t="s">
        <v>232</v>
      </c>
      <c r="B109" s="13"/>
      <c r="C109" s="15"/>
      <c r="D109" s="13"/>
      <c r="E109" s="13"/>
      <c r="F109" s="13"/>
      <c r="G109" s="13"/>
      <c r="H109" s="13"/>
      <c r="I109" s="13"/>
      <c r="J109" s="13"/>
      <c r="K109" s="44"/>
      <c r="L109" s="44"/>
      <c r="M109" s="13"/>
      <c r="N109" s="13"/>
      <c r="O109" s="44"/>
      <c r="P109" s="44"/>
      <c r="Q109" s="44"/>
      <c r="R109" s="44"/>
      <c r="S109" s="44"/>
      <c r="T109" s="44"/>
      <c r="U109" s="13"/>
      <c r="V109" s="52"/>
      <c r="W109" s="13"/>
      <c r="X109" s="13"/>
      <c r="Y109" s="13"/>
      <c r="Z109" s="13"/>
      <c r="AA109" s="44"/>
      <c r="AB109" s="44"/>
      <c r="AC109" s="13"/>
      <c r="AD10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09" s="13"/>
      <c r="AF109" s="44"/>
      <c r="AG109" s="28"/>
      <c r="AH109" s="28"/>
      <c r="AI109" s="29"/>
      <c r="AJ109" s="36" t="str">
        <f t="shared" si="1"/>
        <v/>
      </c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 t="e">
        <f>VLOOKUP(AU109,#REF!,8,FALSE)</f>
        <v>#REF!</v>
      </c>
    </row>
    <row r="110" spans="1:48" x14ac:dyDescent="0.35">
      <c r="A110" s="12" t="s">
        <v>233</v>
      </c>
      <c r="B110" s="13"/>
      <c r="C110" s="15"/>
      <c r="D110" s="13"/>
      <c r="E110" s="13"/>
      <c r="F110" s="13"/>
      <c r="G110" s="13"/>
      <c r="H110" s="13"/>
      <c r="I110" s="13"/>
      <c r="J110" s="13"/>
      <c r="K110" s="44"/>
      <c r="L110" s="44"/>
      <c r="M110" s="13"/>
      <c r="N110" s="13"/>
      <c r="O110" s="44"/>
      <c r="P110" s="44"/>
      <c r="Q110" s="44"/>
      <c r="R110" s="44"/>
      <c r="S110" s="44"/>
      <c r="T110" s="44"/>
      <c r="U110" s="13"/>
      <c r="V110" s="52"/>
      <c r="W110" s="13"/>
      <c r="X110" s="13"/>
      <c r="Y110" s="13"/>
      <c r="Z110" s="13"/>
      <c r="AA110" s="44"/>
      <c r="AB110" s="44"/>
      <c r="AC110" s="13"/>
      <c r="AD11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10" s="13"/>
      <c r="AF110" s="44"/>
      <c r="AG110" s="28"/>
      <c r="AH110" s="28"/>
      <c r="AI110" s="29"/>
      <c r="AJ110" s="36" t="str">
        <f t="shared" si="1"/>
        <v/>
      </c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 t="e">
        <f>VLOOKUP(AU110,#REF!,8,FALSE)</f>
        <v>#REF!</v>
      </c>
    </row>
    <row r="111" spans="1:48" x14ac:dyDescent="0.35">
      <c r="A111" s="12" t="s">
        <v>234</v>
      </c>
      <c r="B111" s="13"/>
      <c r="C111" s="15"/>
      <c r="D111" s="13"/>
      <c r="E111" s="13"/>
      <c r="F111" s="13"/>
      <c r="G111" s="13"/>
      <c r="H111" s="13"/>
      <c r="I111" s="13"/>
      <c r="J111" s="13"/>
      <c r="K111" s="44"/>
      <c r="L111" s="44"/>
      <c r="M111" s="13"/>
      <c r="N111" s="13"/>
      <c r="O111" s="44"/>
      <c r="P111" s="44"/>
      <c r="Q111" s="44"/>
      <c r="R111" s="44"/>
      <c r="S111" s="44"/>
      <c r="T111" s="44"/>
      <c r="U111" s="13"/>
      <c r="V111" s="52"/>
      <c r="W111" s="13"/>
      <c r="X111" s="13"/>
      <c r="Y111" s="13"/>
      <c r="Z111" s="13"/>
      <c r="AA111" s="44"/>
      <c r="AB111" s="44"/>
      <c r="AC111" s="13"/>
      <c r="AD11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11" s="13"/>
      <c r="AF111" s="44"/>
      <c r="AG111" s="28"/>
      <c r="AH111" s="28"/>
      <c r="AI111" s="29"/>
      <c r="AJ111" s="36" t="str">
        <f t="shared" si="1"/>
        <v/>
      </c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 t="e">
        <f>VLOOKUP(AU111,#REF!,8,FALSE)</f>
        <v>#REF!</v>
      </c>
    </row>
    <row r="112" spans="1:48" x14ac:dyDescent="0.35">
      <c r="A112" s="12" t="s">
        <v>235</v>
      </c>
      <c r="B112" s="13"/>
      <c r="C112" s="15"/>
      <c r="D112" s="13"/>
      <c r="E112" s="13"/>
      <c r="F112" s="13"/>
      <c r="G112" s="13"/>
      <c r="H112" s="13"/>
      <c r="I112" s="13"/>
      <c r="J112" s="13"/>
      <c r="K112" s="44"/>
      <c r="L112" s="44"/>
      <c r="M112" s="13"/>
      <c r="N112" s="13"/>
      <c r="O112" s="44"/>
      <c r="P112" s="44"/>
      <c r="Q112" s="44"/>
      <c r="R112" s="44"/>
      <c r="S112" s="44"/>
      <c r="T112" s="44"/>
      <c r="U112" s="13"/>
      <c r="V112" s="52"/>
      <c r="W112" s="13"/>
      <c r="X112" s="13"/>
      <c r="Y112" s="13"/>
      <c r="Z112" s="13"/>
      <c r="AA112" s="44"/>
      <c r="AB112" s="44"/>
      <c r="AC112" s="13"/>
      <c r="AD11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12" s="13"/>
      <c r="AF112" s="44"/>
      <c r="AG112" s="28"/>
      <c r="AH112" s="28"/>
      <c r="AI112" s="29"/>
      <c r="AJ112" s="36" t="str">
        <f t="shared" si="1"/>
        <v/>
      </c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 t="e">
        <f>VLOOKUP(AU112,#REF!,8,FALSE)</f>
        <v>#REF!</v>
      </c>
    </row>
    <row r="113" spans="1:48" x14ac:dyDescent="0.35">
      <c r="A113" s="12" t="s">
        <v>236</v>
      </c>
      <c r="B113" s="13"/>
      <c r="C113" s="15"/>
      <c r="D113" s="13"/>
      <c r="E113" s="13"/>
      <c r="F113" s="13"/>
      <c r="G113" s="13"/>
      <c r="H113" s="13"/>
      <c r="I113" s="13"/>
      <c r="J113" s="13"/>
      <c r="K113" s="44"/>
      <c r="L113" s="44"/>
      <c r="M113" s="13"/>
      <c r="N113" s="13"/>
      <c r="O113" s="44"/>
      <c r="P113" s="44"/>
      <c r="Q113" s="44"/>
      <c r="R113" s="44"/>
      <c r="S113" s="44"/>
      <c r="T113" s="44"/>
      <c r="U113" s="13"/>
      <c r="V113" s="52"/>
      <c r="W113" s="13"/>
      <c r="X113" s="13"/>
      <c r="Y113" s="13"/>
      <c r="Z113" s="13"/>
      <c r="AA113" s="44"/>
      <c r="AB113" s="44"/>
      <c r="AC113" s="13"/>
      <c r="AD11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13" s="13"/>
      <c r="AF113" s="44"/>
      <c r="AG113" s="28"/>
      <c r="AH113" s="28"/>
      <c r="AI113" s="29"/>
      <c r="AJ113" s="36" t="str">
        <f t="shared" si="1"/>
        <v/>
      </c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 t="e">
        <f>VLOOKUP(AU113,#REF!,8,FALSE)</f>
        <v>#REF!</v>
      </c>
    </row>
    <row r="114" spans="1:48" x14ac:dyDescent="0.35">
      <c r="A114" s="12" t="s">
        <v>237</v>
      </c>
      <c r="B114" s="13"/>
      <c r="C114" s="15"/>
      <c r="D114" s="13"/>
      <c r="E114" s="13"/>
      <c r="F114" s="13"/>
      <c r="G114" s="13"/>
      <c r="H114" s="13"/>
      <c r="I114" s="13"/>
      <c r="J114" s="13"/>
      <c r="K114" s="44"/>
      <c r="L114" s="44"/>
      <c r="M114" s="13"/>
      <c r="N114" s="13"/>
      <c r="O114" s="44"/>
      <c r="P114" s="44"/>
      <c r="Q114" s="44"/>
      <c r="R114" s="44"/>
      <c r="S114" s="44"/>
      <c r="T114" s="44"/>
      <c r="U114" s="13"/>
      <c r="V114" s="52"/>
      <c r="W114" s="13"/>
      <c r="X114" s="13"/>
      <c r="Y114" s="13"/>
      <c r="Z114" s="13"/>
      <c r="AA114" s="44"/>
      <c r="AB114" s="44"/>
      <c r="AC114" s="13"/>
      <c r="AD11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14" s="13"/>
      <c r="AF114" s="44"/>
      <c r="AG114" s="28"/>
      <c r="AH114" s="28"/>
      <c r="AI114" s="29"/>
      <c r="AJ114" s="36" t="str">
        <f t="shared" si="1"/>
        <v/>
      </c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 t="e">
        <f>VLOOKUP(AU114,#REF!,8,FALSE)</f>
        <v>#REF!</v>
      </c>
    </row>
    <row r="115" spans="1:48" x14ac:dyDescent="0.35">
      <c r="A115" s="12" t="s">
        <v>238</v>
      </c>
      <c r="B115" s="13"/>
      <c r="C115" s="15"/>
      <c r="D115" s="13"/>
      <c r="E115" s="13"/>
      <c r="F115" s="13"/>
      <c r="G115" s="13"/>
      <c r="H115" s="13"/>
      <c r="I115" s="13"/>
      <c r="J115" s="13"/>
      <c r="K115" s="44"/>
      <c r="L115" s="44"/>
      <c r="M115" s="13"/>
      <c r="N115" s="13"/>
      <c r="O115" s="44"/>
      <c r="P115" s="44"/>
      <c r="Q115" s="44"/>
      <c r="R115" s="44"/>
      <c r="S115" s="44"/>
      <c r="T115" s="44"/>
      <c r="U115" s="13"/>
      <c r="V115" s="52"/>
      <c r="W115" s="13"/>
      <c r="X115" s="13"/>
      <c r="Y115" s="13"/>
      <c r="Z115" s="13"/>
      <c r="AA115" s="44"/>
      <c r="AB115" s="44"/>
      <c r="AC115" s="13"/>
      <c r="AD11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15" s="13"/>
      <c r="AF115" s="44"/>
      <c r="AG115" s="28"/>
      <c r="AH115" s="28"/>
      <c r="AI115" s="29"/>
      <c r="AJ115" s="36" t="str">
        <f t="shared" ref="AJ115:AJ178" si="2">IF(OR(AG115 = "Lernen (LE)",AH115 = "Lernen (LE)",AI115 = "Lernen (LE)",AG115 = "Geistige Entwicklung (GG)",AH115 = "Geistige Entwicklung (GG)",AI115 = "Geistige Entwicklung (GG)"),"zieldifferent",IF(OR(AG115 &lt;&gt; "",AH115 &lt;&gt; "",AI115 &lt;&gt; ""),"zielgleich",""))</f>
        <v/>
      </c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 t="e">
        <f>VLOOKUP(AU115,#REF!,8,FALSE)</f>
        <v>#REF!</v>
      </c>
    </row>
    <row r="116" spans="1:48" x14ac:dyDescent="0.35">
      <c r="A116" s="12" t="s">
        <v>239</v>
      </c>
      <c r="B116" s="13"/>
      <c r="C116" s="15"/>
      <c r="D116" s="13"/>
      <c r="E116" s="13"/>
      <c r="F116" s="13"/>
      <c r="G116" s="13"/>
      <c r="H116" s="13"/>
      <c r="I116" s="13"/>
      <c r="J116" s="13"/>
      <c r="K116" s="44"/>
      <c r="L116" s="44"/>
      <c r="M116" s="13"/>
      <c r="N116" s="13"/>
      <c r="O116" s="44"/>
      <c r="P116" s="44"/>
      <c r="Q116" s="44"/>
      <c r="R116" s="44"/>
      <c r="S116" s="44"/>
      <c r="T116" s="44"/>
      <c r="U116" s="13"/>
      <c r="V116" s="52"/>
      <c r="W116" s="13"/>
      <c r="X116" s="13"/>
      <c r="Y116" s="13"/>
      <c r="Z116" s="13"/>
      <c r="AA116" s="44"/>
      <c r="AB116" s="44"/>
      <c r="AC116" s="13"/>
      <c r="AD11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16" s="13"/>
      <c r="AF116" s="44"/>
      <c r="AG116" s="28"/>
      <c r="AH116" s="28"/>
      <c r="AI116" s="29"/>
      <c r="AJ116" s="36" t="str">
        <f t="shared" si="2"/>
        <v/>
      </c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 t="e">
        <f>VLOOKUP(AU116,#REF!,8,FALSE)</f>
        <v>#REF!</v>
      </c>
    </row>
    <row r="117" spans="1:48" x14ac:dyDescent="0.35">
      <c r="A117" s="12" t="s">
        <v>240</v>
      </c>
      <c r="B117" s="13"/>
      <c r="C117" s="15"/>
      <c r="D117" s="13"/>
      <c r="E117" s="13"/>
      <c r="F117" s="13"/>
      <c r="G117" s="13"/>
      <c r="H117" s="13"/>
      <c r="I117" s="13"/>
      <c r="J117" s="13"/>
      <c r="K117" s="44"/>
      <c r="L117" s="44"/>
      <c r="M117" s="13"/>
      <c r="N117" s="13"/>
      <c r="O117" s="44"/>
      <c r="P117" s="44"/>
      <c r="Q117" s="44"/>
      <c r="R117" s="44"/>
      <c r="S117" s="44"/>
      <c r="T117" s="44"/>
      <c r="U117" s="13"/>
      <c r="V117" s="52"/>
      <c r="W117" s="13"/>
      <c r="X117" s="13"/>
      <c r="Y117" s="13"/>
      <c r="Z117" s="13"/>
      <c r="AA117" s="44"/>
      <c r="AB117" s="44"/>
      <c r="AC117" s="13"/>
      <c r="AD11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17" s="13"/>
      <c r="AF117" s="44"/>
      <c r="AG117" s="28"/>
      <c r="AH117" s="28"/>
      <c r="AI117" s="29"/>
      <c r="AJ117" s="36" t="str">
        <f t="shared" si="2"/>
        <v/>
      </c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 t="e">
        <f>VLOOKUP(AU117,#REF!,8,FALSE)</f>
        <v>#REF!</v>
      </c>
    </row>
    <row r="118" spans="1:48" x14ac:dyDescent="0.35">
      <c r="A118" s="12" t="s">
        <v>241</v>
      </c>
      <c r="B118" s="13"/>
      <c r="C118" s="15"/>
      <c r="D118" s="13"/>
      <c r="E118" s="13"/>
      <c r="F118" s="13"/>
      <c r="G118" s="13"/>
      <c r="H118" s="13"/>
      <c r="I118" s="13"/>
      <c r="J118" s="13"/>
      <c r="K118" s="44"/>
      <c r="L118" s="44"/>
      <c r="M118" s="13"/>
      <c r="N118" s="13"/>
      <c r="O118" s="44"/>
      <c r="P118" s="44"/>
      <c r="Q118" s="44"/>
      <c r="R118" s="44"/>
      <c r="S118" s="44"/>
      <c r="T118" s="44"/>
      <c r="U118" s="13"/>
      <c r="V118" s="52"/>
      <c r="W118" s="13"/>
      <c r="X118" s="13"/>
      <c r="Y118" s="13"/>
      <c r="Z118" s="13"/>
      <c r="AA118" s="44"/>
      <c r="AB118" s="44"/>
      <c r="AC118" s="13"/>
      <c r="AD11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18" s="13"/>
      <c r="AF118" s="44"/>
      <c r="AG118" s="28"/>
      <c r="AH118" s="28"/>
      <c r="AI118" s="29"/>
      <c r="AJ118" s="36" t="str">
        <f t="shared" si="2"/>
        <v/>
      </c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 t="e">
        <f>VLOOKUP(AU118,#REF!,8,FALSE)</f>
        <v>#REF!</v>
      </c>
    </row>
    <row r="119" spans="1:48" x14ac:dyDescent="0.35">
      <c r="A119" s="12" t="s">
        <v>242</v>
      </c>
      <c r="B119" s="13"/>
      <c r="C119" s="15"/>
      <c r="D119" s="13"/>
      <c r="E119" s="13"/>
      <c r="F119" s="13"/>
      <c r="G119" s="13"/>
      <c r="H119" s="13"/>
      <c r="I119" s="13"/>
      <c r="J119" s="13"/>
      <c r="K119" s="44"/>
      <c r="L119" s="44"/>
      <c r="M119" s="13"/>
      <c r="N119" s="13"/>
      <c r="O119" s="44"/>
      <c r="P119" s="44"/>
      <c r="Q119" s="44"/>
      <c r="R119" s="44"/>
      <c r="S119" s="44"/>
      <c r="T119" s="44"/>
      <c r="U119" s="13"/>
      <c r="V119" s="52"/>
      <c r="W119" s="13"/>
      <c r="X119" s="13"/>
      <c r="Y119" s="13"/>
      <c r="Z119" s="13"/>
      <c r="AA119" s="44"/>
      <c r="AB119" s="44"/>
      <c r="AC119" s="13"/>
      <c r="AD11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19" s="13"/>
      <c r="AF119" s="44"/>
      <c r="AG119" s="28"/>
      <c r="AH119" s="28"/>
      <c r="AI119" s="29"/>
      <c r="AJ119" s="36" t="str">
        <f t="shared" si="2"/>
        <v/>
      </c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 t="e">
        <f>VLOOKUP(AU119,#REF!,8,FALSE)</f>
        <v>#REF!</v>
      </c>
    </row>
    <row r="120" spans="1:48" x14ac:dyDescent="0.35">
      <c r="A120" s="12" t="s">
        <v>243</v>
      </c>
      <c r="B120" s="13"/>
      <c r="C120" s="15"/>
      <c r="D120" s="13"/>
      <c r="E120" s="13"/>
      <c r="F120" s="13"/>
      <c r="G120" s="13"/>
      <c r="H120" s="13"/>
      <c r="I120" s="13"/>
      <c r="J120" s="13"/>
      <c r="K120" s="44"/>
      <c r="L120" s="44"/>
      <c r="M120" s="13"/>
      <c r="N120" s="13"/>
      <c r="O120" s="44"/>
      <c r="P120" s="44"/>
      <c r="Q120" s="44"/>
      <c r="R120" s="44"/>
      <c r="S120" s="44"/>
      <c r="T120" s="44"/>
      <c r="U120" s="13"/>
      <c r="V120" s="52"/>
      <c r="W120" s="13"/>
      <c r="X120" s="13"/>
      <c r="Y120" s="13"/>
      <c r="Z120" s="13"/>
      <c r="AA120" s="44"/>
      <c r="AB120" s="44"/>
      <c r="AC120" s="13"/>
      <c r="AD12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20" s="13"/>
      <c r="AF120" s="44"/>
      <c r="AG120" s="28"/>
      <c r="AH120" s="28"/>
      <c r="AI120" s="29"/>
      <c r="AJ120" s="36" t="str">
        <f t="shared" si="2"/>
        <v/>
      </c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 t="e">
        <f>VLOOKUP(AU120,#REF!,8,FALSE)</f>
        <v>#REF!</v>
      </c>
    </row>
    <row r="121" spans="1:48" x14ac:dyDescent="0.35">
      <c r="A121" s="12" t="s">
        <v>244</v>
      </c>
      <c r="B121" s="13"/>
      <c r="C121" s="15"/>
      <c r="D121" s="13"/>
      <c r="E121" s="13"/>
      <c r="F121" s="13"/>
      <c r="G121" s="13"/>
      <c r="H121" s="13"/>
      <c r="I121" s="13"/>
      <c r="J121" s="13"/>
      <c r="K121" s="44"/>
      <c r="L121" s="44"/>
      <c r="M121" s="13"/>
      <c r="N121" s="13"/>
      <c r="O121" s="44"/>
      <c r="P121" s="44"/>
      <c r="Q121" s="44"/>
      <c r="R121" s="44"/>
      <c r="S121" s="44"/>
      <c r="T121" s="44"/>
      <c r="U121" s="13"/>
      <c r="V121" s="52"/>
      <c r="W121" s="13"/>
      <c r="X121" s="13"/>
      <c r="Y121" s="13"/>
      <c r="Z121" s="13"/>
      <c r="AA121" s="44"/>
      <c r="AB121" s="44"/>
      <c r="AC121" s="13"/>
      <c r="AD12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21" s="13"/>
      <c r="AF121" s="44"/>
      <c r="AG121" s="28"/>
      <c r="AH121" s="28"/>
      <c r="AI121" s="29"/>
      <c r="AJ121" s="36" t="str">
        <f t="shared" si="2"/>
        <v/>
      </c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 t="e">
        <f>VLOOKUP(AU121,#REF!,8,FALSE)</f>
        <v>#REF!</v>
      </c>
    </row>
    <row r="122" spans="1:48" x14ac:dyDescent="0.35">
      <c r="A122" s="12" t="s">
        <v>245</v>
      </c>
      <c r="B122" s="13"/>
      <c r="C122" s="15"/>
      <c r="D122" s="13"/>
      <c r="E122" s="13"/>
      <c r="F122" s="13"/>
      <c r="G122" s="13"/>
      <c r="H122" s="13"/>
      <c r="I122" s="13"/>
      <c r="J122" s="13"/>
      <c r="K122" s="44"/>
      <c r="L122" s="44"/>
      <c r="M122" s="13"/>
      <c r="N122" s="13"/>
      <c r="O122" s="44"/>
      <c r="P122" s="44"/>
      <c r="Q122" s="44"/>
      <c r="R122" s="44"/>
      <c r="S122" s="44"/>
      <c r="T122" s="44"/>
      <c r="U122" s="13"/>
      <c r="V122" s="52"/>
      <c r="W122" s="13"/>
      <c r="X122" s="13"/>
      <c r="Y122" s="13"/>
      <c r="Z122" s="13"/>
      <c r="AA122" s="44"/>
      <c r="AB122" s="44"/>
      <c r="AC122" s="13"/>
      <c r="AD12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22" s="13"/>
      <c r="AF122" s="44"/>
      <c r="AG122" s="28"/>
      <c r="AH122" s="28"/>
      <c r="AI122" s="29"/>
      <c r="AJ122" s="36" t="str">
        <f t="shared" si="2"/>
        <v/>
      </c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 t="e">
        <f>VLOOKUP(AU122,#REF!,8,FALSE)</f>
        <v>#REF!</v>
      </c>
    </row>
    <row r="123" spans="1:48" x14ac:dyDescent="0.35">
      <c r="A123" s="12" t="s">
        <v>246</v>
      </c>
      <c r="B123" s="13"/>
      <c r="C123" s="15"/>
      <c r="D123" s="13"/>
      <c r="E123" s="13"/>
      <c r="F123" s="13"/>
      <c r="G123" s="13"/>
      <c r="H123" s="13"/>
      <c r="I123" s="13"/>
      <c r="J123" s="13"/>
      <c r="K123" s="44"/>
      <c r="L123" s="44"/>
      <c r="M123" s="13"/>
      <c r="N123" s="13"/>
      <c r="O123" s="44"/>
      <c r="P123" s="44"/>
      <c r="Q123" s="44"/>
      <c r="R123" s="44"/>
      <c r="S123" s="44"/>
      <c r="T123" s="44"/>
      <c r="U123" s="13"/>
      <c r="V123" s="52"/>
      <c r="W123" s="13"/>
      <c r="X123" s="13"/>
      <c r="Y123" s="13"/>
      <c r="Z123" s="13"/>
      <c r="AA123" s="44"/>
      <c r="AB123" s="44"/>
      <c r="AC123" s="13"/>
      <c r="AD12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23" s="13"/>
      <c r="AF123" s="44"/>
      <c r="AG123" s="28"/>
      <c r="AH123" s="28"/>
      <c r="AI123" s="29"/>
      <c r="AJ123" s="36" t="str">
        <f t="shared" si="2"/>
        <v/>
      </c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 t="e">
        <f>VLOOKUP(AU123,#REF!,8,FALSE)</f>
        <v>#REF!</v>
      </c>
    </row>
    <row r="124" spans="1:48" x14ac:dyDescent="0.35">
      <c r="A124" s="12" t="s">
        <v>247</v>
      </c>
      <c r="B124" s="13"/>
      <c r="C124" s="15"/>
      <c r="D124" s="13"/>
      <c r="E124" s="13"/>
      <c r="F124" s="13"/>
      <c r="G124" s="13"/>
      <c r="H124" s="13"/>
      <c r="I124" s="13"/>
      <c r="J124" s="13"/>
      <c r="K124" s="44"/>
      <c r="L124" s="44"/>
      <c r="M124" s="13"/>
      <c r="N124" s="13"/>
      <c r="O124" s="44"/>
      <c r="P124" s="44"/>
      <c r="Q124" s="44"/>
      <c r="R124" s="44"/>
      <c r="S124" s="44"/>
      <c r="T124" s="44"/>
      <c r="U124" s="13"/>
      <c r="V124" s="52"/>
      <c r="W124" s="13"/>
      <c r="X124" s="13"/>
      <c r="Y124" s="13"/>
      <c r="Z124" s="13"/>
      <c r="AA124" s="44"/>
      <c r="AB124" s="44"/>
      <c r="AC124" s="13"/>
      <c r="AD12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24" s="13"/>
      <c r="AF124" s="44"/>
      <c r="AG124" s="28"/>
      <c r="AH124" s="28"/>
      <c r="AI124" s="29"/>
      <c r="AJ124" s="36" t="str">
        <f t="shared" si="2"/>
        <v/>
      </c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 t="e">
        <f>VLOOKUP(AU124,#REF!,8,FALSE)</f>
        <v>#REF!</v>
      </c>
    </row>
    <row r="125" spans="1:48" x14ac:dyDescent="0.35">
      <c r="A125" s="12" t="s">
        <v>248</v>
      </c>
      <c r="B125" s="13"/>
      <c r="C125" s="15"/>
      <c r="D125" s="13"/>
      <c r="E125" s="13"/>
      <c r="F125" s="13"/>
      <c r="G125" s="13"/>
      <c r="H125" s="13"/>
      <c r="I125" s="13"/>
      <c r="J125" s="13"/>
      <c r="K125" s="44"/>
      <c r="L125" s="44"/>
      <c r="M125" s="13"/>
      <c r="N125" s="13"/>
      <c r="O125" s="44"/>
      <c r="P125" s="44"/>
      <c r="Q125" s="44"/>
      <c r="R125" s="44"/>
      <c r="S125" s="44"/>
      <c r="T125" s="44"/>
      <c r="U125" s="13"/>
      <c r="V125" s="52"/>
      <c r="W125" s="13"/>
      <c r="X125" s="13"/>
      <c r="Y125" s="13"/>
      <c r="Z125" s="13"/>
      <c r="AA125" s="44"/>
      <c r="AB125" s="44"/>
      <c r="AC125" s="13"/>
      <c r="AD12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25" s="13"/>
      <c r="AF125" s="44"/>
      <c r="AG125" s="28"/>
      <c r="AH125" s="28"/>
      <c r="AI125" s="29"/>
      <c r="AJ125" s="36" t="str">
        <f t="shared" si="2"/>
        <v/>
      </c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 t="e">
        <f>VLOOKUP(AU125,#REF!,8,FALSE)</f>
        <v>#REF!</v>
      </c>
    </row>
    <row r="126" spans="1:48" x14ac:dyDescent="0.35">
      <c r="A126" s="12" t="s">
        <v>249</v>
      </c>
      <c r="B126" s="13"/>
      <c r="C126" s="15"/>
      <c r="D126" s="13"/>
      <c r="E126" s="13"/>
      <c r="F126" s="13"/>
      <c r="G126" s="13"/>
      <c r="H126" s="13"/>
      <c r="I126" s="13"/>
      <c r="J126" s="13"/>
      <c r="K126" s="44"/>
      <c r="L126" s="44"/>
      <c r="M126" s="13"/>
      <c r="N126" s="13"/>
      <c r="O126" s="44"/>
      <c r="P126" s="44"/>
      <c r="Q126" s="44"/>
      <c r="R126" s="44"/>
      <c r="S126" s="44"/>
      <c r="T126" s="44"/>
      <c r="U126" s="13"/>
      <c r="V126" s="52"/>
      <c r="W126" s="13"/>
      <c r="X126" s="13"/>
      <c r="Y126" s="13"/>
      <c r="Z126" s="13"/>
      <c r="AA126" s="44"/>
      <c r="AB126" s="44"/>
      <c r="AC126" s="13"/>
      <c r="AD12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26" s="13"/>
      <c r="AF126" s="44"/>
      <c r="AG126" s="28"/>
      <c r="AH126" s="28"/>
      <c r="AI126" s="29"/>
      <c r="AJ126" s="36" t="str">
        <f t="shared" si="2"/>
        <v/>
      </c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 t="e">
        <f>VLOOKUP(AU126,#REF!,8,FALSE)</f>
        <v>#REF!</v>
      </c>
    </row>
    <row r="127" spans="1:48" x14ac:dyDescent="0.35">
      <c r="A127" s="12" t="s">
        <v>250</v>
      </c>
      <c r="B127" s="13"/>
      <c r="C127" s="15"/>
      <c r="D127" s="13"/>
      <c r="E127" s="13"/>
      <c r="F127" s="13"/>
      <c r="G127" s="13"/>
      <c r="H127" s="13"/>
      <c r="I127" s="13"/>
      <c r="J127" s="13"/>
      <c r="K127" s="44"/>
      <c r="L127" s="44"/>
      <c r="M127" s="13"/>
      <c r="N127" s="13"/>
      <c r="O127" s="44"/>
      <c r="P127" s="44"/>
      <c r="Q127" s="44"/>
      <c r="R127" s="44"/>
      <c r="S127" s="44"/>
      <c r="T127" s="44"/>
      <c r="U127" s="13"/>
      <c r="V127" s="52"/>
      <c r="W127" s="13"/>
      <c r="X127" s="13"/>
      <c r="Y127" s="13"/>
      <c r="Z127" s="13"/>
      <c r="AA127" s="44"/>
      <c r="AB127" s="44"/>
      <c r="AC127" s="13"/>
      <c r="AD12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27" s="13"/>
      <c r="AF127" s="44"/>
      <c r="AG127" s="28"/>
      <c r="AH127" s="28"/>
      <c r="AI127" s="29"/>
      <c r="AJ127" s="36" t="str">
        <f t="shared" si="2"/>
        <v/>
      </c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 t="e">
        <f>VLOOKUP(AU127,#REF!,8,FALSE)</f>
        <v>#REF!</v>
      </c>
    </row>
    <row r="128" spans="1:48" x14ac:dyDescent="0.35">
      <c r="A128" s="12" t="s">
        <v>251</v>
      </c>
      <c r="B128" s="13"/>
      <c r="C128" s="15"/>
      <c r="D128" s="13"/>
      <c r="E128" s="13"/>
      <c r="F128" s="13"/>
      <c r="G128" s="13"/>
      <c r="H128" s="13"/>
      <c r="I128" s="13"/>
      <c r="J128" s="13"/>
      <c r="K128" s="44"/>
      <c r="L128" s="44"/>
      <c r="M128" s="13"/>
      <c r="N128" s="13"/>
      <c r="O128" s="44"/>
      <c r="P128" s="44"/>
      <c r="Q128" s="44"/>
      <c r="R128" s="44"/>
      <c r="S128" s="44"/>
      <c r="T128" s="44"/>
      <c r="U128" s="13"/>
      <c r="V128" s="52"/>
      <c r="W128" s="13"/>
      <c r="X128" s="13"/>
      <c r="Y128" s="13"/>
      <c r="Z128" s="13"/>
      <c r="AA128" s="44"/>
      <c r="AB128" s="44"/>
      <c r="AC128" s="13"/>
      <c r="AD12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28" s="13"/>
      <c r="AF128" s="44"/>
      <c r="AG128" s="28"/>
      <c r="AH128" s="28"/>
      <c r="AI128" s="29"/>
      <c r="AJ128" s="36" t="str">
        <f t="shared" si="2"/>
        <v/>
      </c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 t="e">
        <f>VLOOKUP(AU128,#REF!,8,FALSE)</f>
        <v>#REF!</v>
      </c>
    </row>
    <row r="129" spans="1:48" x14ac:dyDescent="0.35">
      <c r="A129" s="12" t="s">
        <v>252</v>
      </c>
      <c r="B129" s="13"/>
      <c r="C129" s="15"/>
      <c r="D129" s="13"/>
      <c r="E129" s="13"/>
      <c r="F129" s="13"/>
      <c r="G129" s="13"/>
      <c r="H129" s="13"/>
      <c r="I129" s="13"/>
      <c r="J129" s="13"/>
      <c r="K129" s="44"/>
      <c r="L129" s="44"/>
      <c r="M129" s="13"/>
      <c r="N129" s="13"/>
      <c r="O129" s="44"/>
      <c r="P129" s="44"/>
      <c r="Q129" s="44"/>
      <c r="R129" s="44"/>
      <c r="S129" s="44"/>
      <c r="T129" s="44"/>
      <c r="U129" s="13"/>
      <c r="V129" s="52"/>
      <c r="W129" s="13"/>
      <c r="X129" s="13"/>
      <c r="Y129" s="13"/>
      <c r="Z129" s="13"/>
      <c r="AA129" s="44"/>
      <c r="AB129" s="44"/>
      <c r="AC129" s="13"/>
      <c r="AD12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29" s="13"/>
      <c r="AF129" s="44"/>
      <c r="AG129" s="28"/>
      <c r="AH129" s="28"/>
      <c r="AI129" s="29"/>
      <c r="AJ129" s="36" t="str">
        <f t="shared" si="2"/>
        <v/>
      </c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 t="e">
        <f>VLOOKUP(AU129,#REF!,8,FALSE)</f>
        <v>#REF!</v>
      </c>
    </row>
    <row r="130" spans="1:48" x14ac:dyDescent="0.35">
      <c r="A130" s="12" t="s">
        <v>253</v>
      </c>
      <c r="B130" s="13"/>
      <c r="C130" s="15"/>
      <c r="D130" s="13"/>
      <c r="E130" s="13"/>
      <c r="F130" s="13"/>
      <c r="G130" s="13"/>
      <c r="H130" s="13"/>
      <c r="I130" s="13"/>
      <c r="J130" s="13"/>
      <c r="K130" s="44"/>
      <c r="L130" s="44"/>
      <c r="M130" s="13"/>
      <c r="N130" s="13"/>
      <c r="O130" s="44"/>
      <c r="P130" s="44"/>
      <c r="Q130" s="44"/>
      <c r="R130" s="44"/>
      <c r="S130" s="44"/>
      <c r="T130" s="44"/>
      <c r="U130" s="13"/>
      <c r="V130" s="52"/>
      <c r="W130" s="13"/>
      <c r="X130" s="13"/>
      <c r="Y130" s="13"/>
      <c r="Z130" s="13"/>
      <c r="AA130" s="44"/>
      <c r="AB130" s="44"/>
      <c r="AC130" s="13"/>
      <c r="AD13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30" s="13"/>
      <c r="AF130" s="44"/>
      <c r="AG130" s="28"/>
      <c r="AH130" s="28"/>
      <c r="AI130" s="29"/>
      <c r="AJ130" s="36" t="str">
        <f t="shared" si="2"/>
        <v/>
      </c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 t="e">
        <f>VLOOKUP(AU130,#REF!,8,FALSE)</f>
        <v>#REF!</v>
      </c>
    </row>
    <row r="131" spans="1:48" x14ac:dyDescent="0.35">
      <c r="A131" s="12" t="s">
        <v>254</v>
      </c>
      <c r="B131" s="13"/>
      <c r="C131" s="15"/>
      <c r="D131" s="13"/>
      <c r="E131" s="13"/>
      <c r="F131" s="13"/>
      <c r="G131" s="13"/>
      <c r="H131" s="13"/>
      <c r="I131" s="13"/>
      <c r="J131" s="13"/>
      <c r="K131" s="44"/>
      <c r="L131" s="44"/>
      <c r="M131" s="13"/>
      <c r="N131" s="13"/>
      <c r="O131" s="44"/>
      <c r="P131" s="44"/>
      <c r="Q131" s="44"/>
      <c r="R131" s="44"/>
      <c r="S131" s="44"/>
      <c r="T131" s="44"/>
      <c r="U131" s="13"/>
      <c r="V131" s="52"/>
      <c r="W131" s="13"/>
      <c r="X131" s="13"/>
      <c r="Y131" s="13"/>
      <c r="Z131" s="13"/>
      <c r="AA131" s="44"/>
      <c r="AB131" s="44"/>
      <c r="AC131" s="13"/>
      <c r="AD13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31" s="13"/>
      <c r="AF131" s="44"/>
      <c r="AG131" s="28"/>
      <c r="AH131" s="28"/>
      <c r="AI131" s="29"/>
      <c r="AJ131" s="36" t="str">
        <f t="shared" si="2"/>
        <v/>
      </c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 t="e">
        <f>VLOOKUP(AU131,#REF!,8,FALSE)</f>
        <v>#REF!</v>
      </c>
    </row>
    <row r="132" spans="1:48" x14ac:dyDescent="0.35">
      <c r="A132" s="12" t="s">
        <v>255</v>
      </c>
      <c r="B132" s="13"/>
      <c r="C132" s="15"/>
      <c r="D132" s="13"/>
      <c r="E132" s="13"/>
      <c r="F132" s="13"/>
      <c r="G132" s="13"/>
      <c r="H132" s="13"/>
      <c r="I132" s="13"/>
      <c r="J132" s="13"/>
      <c r="K132" s="44"/>
      <c r="L132" s="44"/>
      <c r="M132" s="13"/>
      <c r="N132" s="13"/>
      <c r="O132" s="44"/>
      <c r="P132" s="44"/>
      <c r="Q132" s="44"/>
      <c r="R132" s="44"/>
      <c r="S132" s="44"/>
      <c r="T132" s="44"/>
      <c r="U132" s="13"/>
      <c r="V132" s="52"/>
      <c r="W132" s="13"/>
      <c r="X132" s="13"/>
      <c r="Y132" s="13"/>
      <c r="Z132" s="13"/>
      <c r="AA132" s="44"/>
      <c r="AB132" s="44"/>
      <c r="AC132" s="13"/>
      <c r="AD13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32" s="13"/>
      <c r="AF132" s="44"/>
      <c r="AG132" s="28"/>
      <c r="AH132" s="28"/>
      <c r="AI132" s="29"/>
      <c r="AJ132" s="36" t="str">
        <f t="shared" si="2"/>
        <v/>
      </c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 t="e">
        <f>VLOOKUP(AU132,#REF!,8,FALSE)</f>
        <v>#REF!</v>
      </c>
    </row>
    <row r="133" spans="1:48" x14ac:dyDescent="0.35">
      <c r="A133" s="12" t="s">
        <v>256</v>
      </c>
      <c r="B133" s="13"/>
      <c r="C133" s="15"/>
      <c r="D133" s="13"/>
      <c r="E133" s="13"/>
      <c r="F133" s="13"/>
      <c r="G133" s="13"/>
      <c r="H133" s="13"/>
      <c r="I133" s="13"/>
      <c r="J133" s="13"/>
      <c r="K133" s="44"/>
      <c r="L133" s="44"/>
      <c r="M133" s="13"/>
      <c r="N133" s="13"/>
      <c r="O133" s="44"/>
      <c r="P133" s="44"/>
      <c r="Q133" s="44"/>
      <c r="R133" s="44"/>
      <c r="S133" s="44"/>
      <c r="T133" s="44"/>
      <c r="U133" s="13"/>
      <c r="V133" s="52"/>
      <c r="W133" s="13"/>
      <c r="X133" s="13"/>
      <c r="Y133" s="13"/>
      <c r="Z133" s="13"/>
      <c r="AA133" s="44"/>
      <c r="AB133" s="44"/>
      <c r="AC133" s="13"/>
      <c r="AD13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33" s="13"/>
      <c r="AF133" s="44"/>
      <c r="AG133" s="28"/>
      <c r="AH133" s="28"/>
      <c r="AI133" s="29"/>
      <c r="AJ133" s="36" t="str">
        <f t="shared" si="2"/>
        <v/>
      </c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 t="e">
        <f>VLOOKUP(AU133,#REF!,8,FALSE)</f>
        <v>#REF!</v>
      </c>
    </row>
    <row r="134" spans="1:48" x14ac:dyDescent="0.35">
      <c r="A134" s="12" t="s">
        <v>257</v>
      </c>
      <c r="B134" s="13"/>
      <c r="C134" s="15"/>
      <c r="D134" s="13"/>
      <c r="E134" s="13"/>
      <c r="F134" s="13"/>
      <c r="G134" s="13"/>
      <c r="H134" s="13"/>
      <c r="I134" s="13"/>
      <c r="J134" s="13"/>
      <c r="K134" s="44"/>
      <c r="L134" s="44"/>
      <c r="M134" s="13"/>
      <c r="N134" s="13"/>
      <c r="O134" s="44"/>
      <c r="P134" s="44"/>
      <c r="Q134" s="44"/>
      <c r="R134" s="44"/>
      <c r="S134" s="44"/>
      <c r="T134" s="44"/>
      <c r="U134" s="13"/>
      <c r="V134" s="52"/>
      <c r="W134" s="13"/>
      <c r="X134" s="13"/>
      <c r="Y134" s="13"/>
      <c r="Z134" s="13"/>
      <c r="AA134" s="44"/>
      <c r="AB134" s="44"/>
      <c r="AC134" s="13"/>
      <c r="AD13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34" s="13"/>
      <c r="AF134" s="44"/>
      <c r="AG134" s="28"/>
      <c r="AH134" s="28"/>
      <c r="AI134" s="29"/>
      <c r="AJ134" s="36" t="str">
        <f t="shared" si="2"/>
        <v/>
      </c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 t="e">
        <f>VLOOKUP(AU134,#REF!,8,FALSE)</f>
        <v>#REF!</v>
      </c>
    </row>
    <row r="135" spans="1:48" x14ac:dyDescent="0.35">
      <c r="A135" s="12" t="s">
        <v>258</v>
      </c>
      <c r="B135" s="13"/>
      <c r="C135" s="15"/>
      <c r="D135" s="13"/>
      <c r="E135" s="13"/>
      <c r="F135" s="13"/>
      <c r="G135" s="13"/>
      <c r="H135" s="13"/>
      <c r="I135" s="13"/>
      <c r="J135" s="13"/>
      <c r="K135" s="44"/>
      <c r="L135" s="44"/>
      <c r="M135" s="13"/>
      <c r="N135" s="13"/>
      <c r="O135" s="44"/>
      <c r="P135" s="44"/>
      <c r="Q135" s="44"/>
      <c r="R135" s="44"/>
      <c r="S135" s="44"/>
      <c r="T135" s="44"/>
      <c r="U135" s="13"/>
      <c r="V135" s="52"/>
      <c r="W135" s="13"/>
      <c r="X135" s="13"/>
      <c r="Y135" s="13"/>
      <c r="Z135" s="13"/>
      <c r="AA135" s="44"/>
      <c r="AB135" s="44"/>
      <c r="AC135" s="13"/>
      <c r="AD13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35" s="13"/>
      <c r="AF135" s="44"/>
      <c r="AG135" s="28"/>
      <c r="AH135" s="28"/>
      <c r="AI135" s="29"/>
      <c r="AJ135" s="36" t="str">
        <f t="shared" si="2"/>
        <v/>
      </c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 t="e">
        <f>VLOOKUP(AU135,#REF!,8,FALSE)</f>
        <v>#REF!</v>
      </c>
    </row>
    <row r="136" spans="1:48" x14ac:dyDescent="0.35">
      <c r="A136" s="12" t="s">
        <v>259</v>
      </c>
      <c r="B136" s="13"/>
      <c r="C136" s="15"/>
      <c r="D136" s="13"/>
      <c r="E136" s="13"/>
      <c r="F136" s="13"/>
      <c r="G136" s="13"/>
      <c r="H136" s="13"/>
      <c r="I136" s="13"/>
      <c r="J136" s="13"/>
      <c r="K136" s="44"/>
      <c r="L136" s="44"/>
      <c r="M136" s="13"/>
      <c r="N136" s="13"/>
      <c r="O136" s="44"/>
      <c r="P136" s="44"/>
      <c r="Q136" s="44"/>
      <c r="R136" s="44"/>
      <c r="S136" s="44"/>
      <c r="T136" s="44"/>
      <c r="U136" s="13"/>
      <c r="V136" s="52"/>
      <c r="W136" s="13"/>
      <c r="X136" s="13"/>
      <c r="Y136" s="13"/>
      <c r="Z136" s="13"/>
      <c r="AA136" s="44"/>
      <c r="AB136" s="44"/>
      <c r="AC136" s="13"/>
      <c r="AD13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36" s="13"/>
      <c r="AF136" s="44"/>
      <c r="AG136" s="28"/>
      <c r="AH136" s="28"/>
      <c r="AI136" s="29"/>
      <c r="AJ136" s="36" t="str">
        <f t="shared" si="2"/>
        <v/>
      </c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 t="e">
        <f>VLOOKUP(AU136,#REF!,8,FALSE)</f>
        <v>#REF!</v>
      </c>
    </row>
    <row r="137" spans="1:48" x14ac:dyDescent="0.35">
      <c r="A137" s="12" t="s">
        <v>260</v>
      </c>
      <c r="B137" s="13"/>
      <c r="C137" s="15"/>
      <c r="D137" s="13"/>
      <c r="E137" s="13"/>
      <c r="F137" s="13"/>
      <c r="G137" s="13"/>
      <c r="H137" s="13"/>
      <c r="I137" s="13"/>
      <c r="J137" s="13"/>
      <c r="K137" s="44"/>
      <c r="L137" s="44"/>
      <c r="M137" s="13"/>
      <c r="N137" s="13"/>
      <c r="O137" s="44"/>
      <c r="P137" s="44"/>
      <c r="Q137" s="44"/>
      <c r="R137" s="44"/>
      <c r="S137" s="44"/>
      <c r="T137" s="44"/>
      <c r="U137" s="13"/>
      <c r="V137" s="52"/>
      <c r="W137" s="13"/>
      <c r="X137" s="13"/>
      <c r="Y137" s="13"/>
      <c r="Z137" s="13"/>
      <c r="AA137" s="44"/>
      <c r="AB137" s="44"/>
      <c r="AC137" s="13"/>
      <c r="AD13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37" s="13"/>
      <c r="AF137" s="44"/>
      <c r="AG137" s="28"/>
      <c r="AH137" s="28"/>
      <c r="AI137" s="29"/>
      <c r="AJ137" s="36" t="str">
        <f t="shared" si="2"/>
        <v/>
      </c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 t="e">
        <f>VLOOKUP(AU137,#REF!,8,FALSE)</f>
        <v>#REF!</v>
      </c>
    </row>
    <row r="138" spans="1:48" x14ac:dyDescent="0.35">
      <c r="A138" s="12" t="s">
        <v>261</v>
      </c>
      <c r="B138" s="13"/>
      <c r="C138" s="15"/>
      <c r="D138" s="13"/>
      <c r="E138" s="13"/>
      <c r="F138" s="13"/>
      <c r="G138" s="13"/>
      <c r="H138" s="13"/>
      <c r="I138" s="13"/>
      <c r="J138" s="13"/>
      <c r="K138" s="44"/>
      <c r="L138" s="44"/>
      <c r="M138" s="13"/>
      <c r="N138" s="13"/>
      <c r="O138" s="44"/>
      <c r="P138" s="44"/>
      <c r="Q138" s="44"/>
      <c r="R138" s="44"/>
      <c r="S138" s="44"/>
      <c r="T138" s="44"/>
      <c r="U138" s="13"/>
      <c r="V138" s="52"/>
      <c r="W138" s="13"/>
      <c r="X138" s="13"/>
      <c r="Y138" s="13"/>
      <c r="Z138" s="13"/>
      <c r="AA138" s="44"/>
      <c r="AB138" s="44"/>
      <c r="AC138" s="13"/>
      <c r="AD13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38" s="13"/>
      <c r="AF138" s="44"/>
      <c r="AG138" s="28"/>
      <c r="AH138" s="28"/>
      <c r="AI138" s="29"/>
      <c r="AJ138" s="36" t="str">
        <f t="shared" si="2"/>
        <v/>
      </c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 t="e">
        <f>VLOOKUP(AU138,#REF!,8,FALSE)</f>
        <v>#REF!</v>
      </c>
    </row>
    <row r="139" spans="1:48" x14ac:dyDescent="0.35">
      <c r="A139" s="12" t="s">
        <v>262</v>
      </c>
      <c r="B139" s="13"/>
      <c r="C139" s="15"/>
      <c r="D139" s="13"/>
      <c r="E139" s="13"/>
      <c r="F139" s="13"/>
      <c r="G139" s="13"/>
      <c r="H139" s="13"/>
      <c r="I139" s="13"/>
      <c r="J139" s="13"/>
      <c r="K139" s="44"/>
      <c r="L139" s="44"/>
      <c r="M139" s="13"/>
      <c r="N139" s="13"/>
      <c r="O139" s="44"/>
      <c r="P139" s="44"/>
      <c r="Q139" s="44"/>
      <c r="R139" s="44"/>
      <c r="S139" s="44"/>
      <c r="T139" s="44"/>
      <c r="U139" s="13"/>
      <c r="V139" s="52"/>
      <c r="W139" s="13"/>
      <c r="X139" s="13"/>
      <c r="Y139" s="13"/>
      <c r="Z139" s="13"/>
      <c r="AA139" s="44"/>
      <c r="AB139" s="44"/>
      <c r="AC139" s="13"/>
      <c r="AD13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39" s="13"/>
      <c r="AF139" s="44"/>
      <c r="AG139" s="28"/>
      <c r="AH139" s="28"/>
      <c r="AI139" s="29"/>
      <c r="AJ139" s="36" t="str">
        <f t="shared" si="2"/>
        <v/>
      </c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 t="e">
        <f>VLOOKUP(AU139,#REF!,8,FALSE)</f>
        <v>#REF!</v>
      </c>
    </row>
    <row r="140" spans="1:48" x14ac:dyDescent="0.35">
      <c r="A140" s="12" t="s">
        <v>263</v>
      </c>
      <c r="B140" s="13"/>
      <c r="C140" s="15"/>
      <c r="D140" s="13"/>
      <c r="E140" s="13"/>
      <c r="F140" s="13"/>
      <c r="G140" s="13"/>
      <c r="H140" s="13"/>
      <c r="I140" s="13"/>
      <c r="J140" s="13"/>
      <c r="K140" s="44"/>
      <c r="L140" s="44"/>
      <c r="M140" s="13"/>
      <c r="N140" s="13"/>
      <c r="O140" s="44"/>
      <c r="P140" s="44"/>
      <c r="Q140" s="44"/>
      <c r="R140" s="44"/>
      <c r="S140" s="44"/>
      <c r="T140" s="44"/>
      <c r="U140" s="13"/>
      <c r="V140" s="52"/>
      <c r="W140" s="13"/>
      <c r="X140" s="13"/>
      <c r="Y140" s="13"/>
      <c r="Z140" s="13"/>
      <c r="AA140" s="44"/>
      <c r="AB140" s="44"/>
      <c r="AC140" s="13"/>
      <c r="AD14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40" s="13"/>
      <c r="AF140" s="44"/>
      <c r="AG140" s="28"/>
      <c r="AH140" s="28"/>
      <c r="AI140" s="29"/>
      <c r="AJ140" s="36" t="str">
        <f t="shared" si="2"/>
        <v/>
      </c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 t="e">
        <f>VLOOKUP(AU140,#REF!,8,FALSE)</f>
        <v>#REF!</v>
      </c>
    </row>
    <row r="141" spans="1:48" x14ac:dyDescent="0.35">
      <c r="A141" s="12" t="s">
        <v>264</v>
      </c>
      <c r="B141" s="13"/>
      <c r="C141" s="15"/>
      <c r="D141" s="13"/>
      <c r="E141" s="13"/>
      <c r="F141" s="13"/>
      <c r="G141" s="13"/>
      <c r="H141" s="13"/>
      <c r="I141" s="13"/>
      <c r="J141" s="13"/>
      <c r="K141" s="44"/>
      <c r="L141" s="44"/>
      <c r="M141" s="13"/>
      <c r="N141" s="13"/>
      <c r="O141" s="44"/>
      <c r="P141" s="44"/>
      <c r="Q141" s="44"/>
      <c r="R141" s="44"/>
      <c r="S141" s="44"/>
      <c r="T141" s="44"/>
      <c r="U141" s="13"/>
      <c r="V141" s="52"/>
      <c r="W141" s="13"/>
      <c r="X141" s="13"/>
      <c r="Y141" s="13"/>
      <c r="Z141" s="13"/>
      <c r="AA141" s="44"/>
      <c r="AB141" s="44"/>
      <c r="AC141" s="13"/>
      <c r="AD14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41" s="13"/>
      <c r="AF141" s="44"/>
      <c r="AG141" s="28"/>
      <c r="AH141" s="28"/>
      <c r="AI141" s="29"/>
      <c r="AJ141" s="36" t="str">
        <f t="shared" si="2"/>
        <v/>
      </c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 t="e">
        <f>VLOOKUP(AU141,#REF!,8,FALSE)</f>
        <v>#REF!</v>
      </c>
    </row>
    <row r="142" spans="1:48" x14ac:dyDescent="0.35">
      <c r="A142" s="12" t="s">
        <v>265</v>
      </c>
      <c r="B142" s="13"/>
      <c r="C142" s="15"/>
      <c r="D142" s="13"/>
      <c r="E142" s="13"/>
      <c r="F142" s="13"/>
      <c r="G142" s="13"/>
      <c r="H142" s="13"/>
      <c r="I142" s="13"/>
      <c r="J142" s="13"/>
      <c r="K142" s="44"/>
      <c r="L142" s="44"/>
      <c r="M142" s="13"/>
      <c r="N142" s="13"/>
      <c r="O142" s="44"/>
      <c r="P142" s="44"/>
      <c r="Q142" s="44"/>
      <c r="R142" s="44"/>
      <c r="S142" s="44"/>
      <c r="T142" s="44"/>
      <c r="U142" s="13"/>
      <c r="V142" s="52"/>
      <c r="W142" s="13"/>
      <c r="X142" s="13"/>
      <c r="Y142" s="13"/>
      <c r="Z142" s="13"/>
      <c r="AA142" s="44"/>
      <c r="AB142" s="44"/>
      <c r="AC142" s="13"/>
      <c r="AD14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42" s="13"/>
      <c r="AF142" s="44"/>
      <c r="AG142" s="28"/>
      <c r="AH142" s="28"/>
      <c r="AI142" s="29"/>
      <c r="AJ142" s="36" t="str">
        <f t="shared" si="2"/>
        <v/>
      </c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 t="e">
        <f>VLOOKUP(AU142,#REF!,8,FALSE)</f>
        <v>#REF!</v>
      </c>
    </row>
    <row r="143" spans="1:48" x14ac:dyDescent="0.35">
      <c r="A143" s="12" t="s">
        <v>266</v>
      </c>
      <c r="B143" s="13"/>
      <c r="C143" s="15"/>
      <c r="D143" s="13"/>
      <c r="E143" s="13"/>
      <c r="F143" s="13"/>
      <c r="G143" s="13"/>
      <c r="H143" s="13"/>
      <c r="I143" s="13"/>
      <c r="J143" s="13"/>
      <c r="K143" s="44"/>
      <c r="L143" s="44"/>
      <c r="M143" s="13"/>
      <c r="N143" s="13"/>
      <c r="O143" s="44"/>
      <c r="P143" s="44"/>
      <c r="Q143" s="44"/>
      <c r="R143" s="44"/>
      <c r="S143" s="44"/>
      <c r="T143" s="44"/>
      <c r="U143" s="13"/>
      <c r="V143" s="52"/>
      <c r="W143" s="13"/>
      <c r="X143" s="13"/>
      <c r="Y143" s="13"/>
      <c r="Z143" s="13"/>
      <c r="AA143" s="44"/>
      <c r="AB143" s="44"/>
      <c r="AC143" s="13"/>
      <c r="AD14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43" s="13"/>
      <c r="AF143" s="44"/>
      <c r="AG143" s="28"/>
      <c r="AH143" s="28"/>
      <c r="AI143" s="29"/>
      <c r="AJ143" s="36" t="str">
        <f t="shared" si="2"/>
        <v/>
      </c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 t="e">
        <f>VLOOKUP(AU143,#REF!,8,FALSE)</f>
        <v>#REF!</v>
      </c>
    </row>
    <row r="144" spans="1:48" x14ac:dyDescent="0.35">
      <c r="A144" s="12" t="s">
        <v>267</v>
      </c>
      <c r="B144" s="13"/>
      <c r="C144" s="15"/>
      <c r="D144" s="13"/>
      <c r="E144" s="13"/>
      <c r="F144" s="13"/>
      <c r="G144" s="13"/>
      <c r="H144" s="13"/>
      <c r="I144" s="13"/>
      <c r="J144" s="13"/>
      <c r="K144" s="44"/>
      <c r="L144" s="44"/>
      <c r="M144" s="13"/>
      <c r="N144" s="13"/>
      <c r="O144" s="44"/>
      <c r="P144" s="44"/>
      <c r="Q144" s="44"/>
      <c r="R144" s="44"/>
      <c r="S144" s="44"/>
      <c r="T144" s="44"/>
      <c r="U144" s="13"/>
      <c r="V144" s="52"/>
      <c r="W144" s="13"/>
      <c r="X144" s="13"/>
      <c r="Y144" s="13"/>
      <c r="Z144" s="13"/>
      <c r="AA144" s="44"/>
      <c r="AB144" s="44"/>
      <c r="AC144" s="13"/>
      <c r="AD14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44" s="13"/>
      <c r="AF144" s="44"/>
      <c r="AG144" s="28"/>
      <c r="AH144" s="28"/>
      <c r="AI144" s="29"/>
      <c r="AJ144" s="36" t="str">
        <f t="shared" si="2"/>
        <v/>
      </c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 t="e">
        <f>VLOOKUP(AU144,#REF!,8,FALSE)</f>
        <v>#REF!</v>
      </c>
    </row>
    <row r="145" spans="1:48" x14ac:dyDescent="0.35">
      <c r="A145" s="12" t="s">
        <v>268</v>
      </c>
      <c r="B145" s="13"/>
      <c r="C145" s="15"/>
      <c r="D145" s="13"/>
      <c r="E145" s="13"/>
      <c r="F145" s="13"/>
      <c r="G145" s="13"/>
      <c r="H145" s="13"/>
      <c r="I145" s="13"/>
      <c r="J145" s="13"/>
      <c r="K145" s="44"/>
      <c r="L145" s="44"/>
      <c r="M145" s="13"/>
      <c r="N145" s="13"/>
      <c r="O145" s="44"/>
      <c r="P145" s="44"/>
      <c r="Q145" s="44"/>
      <c r="R145" s="44"/>
      <c r="S145" s="44"/>
      <c r="T145" s="44"/>
      <c r="U145" s="13"/>
      <c r="V145" s="52"/>
      <c r="W145" s="13"/>
      <c r="X145" s="13"/>
      <c r="Y145" s="13"/>
      <c r="Z145" s="13"/>
      <c r="AA145" s="44"/>
      <c r="AB145" s="44"/>
      <c r="AC145" s="13"/>
      <c r="AD14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45" s="13"/>
      <c r="AF145" s="44"/>
      <c r="AG145" s="28"/>
      <c r="AH145" s="28"/>
      <c r="AI145" s="29"/>
      <c r="AJ145" s="36" t="str">
        <f t="shared" si="2"/>
        <v/>
      </c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 t="e">
        <f>VLOOKUP(AU145,#REF!,8,FALSE)</f>
        <v>#REF!</v>
      </c>
    </row>
    <row r="146" spans="1:48" x14ac:dyDescent="0.35">
      <c r="A146" s="12" t="s">
        <v>269</v>
      </c>
      <c r="B146" s="13"/>
      <c r="C146" s="15"/>
      <c r="D146" s="13"/>
      <c r="E146" s="13"/>
      <c r="F146" s="13"/>
      <c r="G146" s="13"/>
      <c r="H146" s="13"/>
      <c r="I146" s="13"/>
      <c r="J146" s="13"/>
      <c r="K146" s="44"/>
      <c r="L146" s="44"/>
      <c r="M146" s="13"/>
      <c r="N146" s="13"/>
      <c r="O146" s="44"/>
      <c r="P146" s="44"/>
      <c r="Q146" s="44"/>
      <c r="R146" s="44"/>
      <c r="S146" s="44"/>
      <c r="T146" s="44"/>
      <c r="U146" s="13"/>
      <c r="V146" s="52"/>
      <c r="W146" s="13"/>
      <c r="X146" s="13"/>
      <c r="Y146" s="13"/>
      <c r="Z146" s="13"/>
      <c r="AA146" s="44"/>
      <c r="AB146" s="44"/>
      <c r="AC146" s="13"/>
      <c r="AD14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46" s="13"/>
      <c r="AF146" s="44"/>
      <c r="AG146" s="28"/>
      <c r="AH146" s="28"/>
      <c r="AI146" s="29"/>
      <c r="AJ146" s="36" t="str">
        <f t="shared" si="2"/>
        <v/>
      </c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 t="e">
        <f>VLOOKUP(AU146,#REF!,8,FALSE)</f>
        <v>#REF!</v>
      </c>
    </row>
    <row r="147" spans="1:48" x14ac:dyDescent="0.35">
      <c r="A147" s="12" t="s">
        <v>270</v>
      </c>
      <c r="B147" s="13"/>
      <c r="C147" s="15"/>
      <c r="D147" s="13"/>
      <c r="E147" s="13"/>
      <c r="F147" s="13"/>
      <c r="G147" s="13"/>
      <c r="H147" s="13"/>
      <c r="I147" s="13"/>
      <c r="J147" s="13"/>
      <c r="K147" s="44"/>
      <c r="L147" s="44"/>
      <c r="M147" s="13"/>
      <c r="N147" s="13"/>
      <c r="O147" s="44"/>
      <c r="P147" s="44"/>
      <c r="Q147" s="44"/>
      <c r="R147" s="44"/>
      <c r="S147" s="44"/>
      <c r="T147" s="44"/>
      <c r="U147" s="13"/>
      <c r="V147" s="52"/>
      <c r="W147" s="13"/>
      <c r="X147" s="13"/>
      <c r="Y147" s="13"/>
      <c r="Z147" s="13"/>
      <c r="AA147" s="44"/>
      <c r="AB147" s="44"/>
      <c r="AC147" s="13"/>
      <c r="AD14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47" s="13"/>
      <c r="AF147" s="44"/>
      <c r="AG147" s="28"/>
      <c r="AH147" s="28"/>
      <c r="AI147" s="29"/>
      <c r="AJ147" s="36" t="str">
        <f t="shared" si="2"/>
        <v/>
      </c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 t="e">
        <f>VLOOKUP(AU147,#REF!,8,FALSE)</f>
        <v>#REF!</v>
      </c>
    </row>
    <row r="148" spans="1:48" x14ac:dyDescent="0.35">
      <c r="A148" s="12" t="s">
        <v>271</v>
      </c>
      <c r="B148" s="13"/>
      <c r="C148" s="15"/>
      <c r="D148" s="13"/>
      <c r="E148" s="13"/>
      <c r="F148" s="13"/>
      <c r="G148" s="13"/>
      <c r="H148" s="13"/>
      <c r="I148" s="13"/>
      <c r="J148" s="13"/>
      <c r="K148" s="44"/>
      <c r="L148" s="44"/>
      <c r="M148" s="13"/>
      <c r="N148" s="13"/>
      <c r="O148" s="44"/>
      <c r="P148" s="44"/>
      <c r="Q148" s="44"/>
      <c r="R148" s="44"/>
      <c r="S148" s="44"/>
      <c r="T148" s="44"/>
      <c r="U148" s="13"/>
      <c r="V148" s="52"/>
      <c r="W148" s="13"/>
      <c r="X148" s="13"/>
      <c r="Y148" s="13"/>
      <c r="Z148" s="13"/>
      <c r="AA148" s="44"/>
      <c r="AB148" s="44"/>
      <c r="AC148" s="13"/>
      <c r="AD14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48" s="13"/>
      <c r="AF148" s="44"/>
      <c r="AG148" s="28"/>
      <c r="AH148" s="28"/>
      <c r="AI148" s="29"/>
      <c r="AJ148" s="36" t="str">
        <f t="shared" si="2"/>
        <v/>
      </c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 t="e">
        <f>VLOOKUP(AU148,#REF!,8,FALSE)</f>
        <v>#REF!</v>
      </c>
    </row>
    <row r="149" spans="1:48" x14ac:dyDescent="0.35">
      <c r="A149" s="12" t="s">
        <v>272</v>
      </c>
      <c r="B149" s="13"/>
      <c r="C149" s="15"/>
      <c r="D149" s="13"/>
      <c r="E149" s="13"/>
      <c r="F149" s="13"/>
      <c r="G149" s="13"/>
      <c r="H149" s="13"/>
      <c r="I149" s="13"/>
      <c r="J149" s="13"/>
      <c r="K149" s="44"/>
      <c r="L149" s="44"/>
      <c r="M149" s="13"/>
      <c r="N149" s="13"/>
      <c r="O149" s="44"/>
      <c r="P149" s="44"/>
      <c r="Q149" s="44"/>
      <c r="R149" s="44"/>
      <c r="S149" s="44"/>
      <c r="T149" s="44"/>
      <c r="U149" s="13"/>
      <c r="V149" s="52"/>
      <c r="W149" s="13"/>
      <c r="X149" s="13"/>
      <c r="Y149" s="13"/>
      <c r="Z149" s="13"/>
      <c r="AA149" s="44"/>
      <c r="AB149" s="44"/>
      <c r="AC149" s="13"/>
      <c r="AD14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49" s="13"/>
      <c r="AF149" s="44"/>
      <c r="AG149" s="28"/>
      <c r="AH149" s="28"/>
      <c r="AI149" s="29"/>
      <c r="AJ149" s="36" t="str">
        <f t="shared" si="2"/>
        <v/>
      </c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 t="e">
        <f>VLOOKUP(AU149,#REF!,8,FALSE)</f>
        <v>#REF!</v>
      </c>
    </row>
    <row r="150" spans="1:48" x14ac:dyDescent="0.35">
      <c r="A150" s="12" t="s">
        <v>273</v>
      </c>
      <c r="B150" s="13"/>
      <c r="C150" s="15"/>
      <c r="D150" s="13"/>
      <c r="E150" s="13"/>
      <c r="F150" s="13"/>
      <c r="G150" s="13"/>
      <c r="H150" s="13"/>
      <c r="I150" s="13"/>
      <c r="J150" s="13"/>
      <c r="K150" s="44"/>
      <c r="L150" s="44"/>
      <c r="M150" s="13"/>
      <c r="N150" s="13"/>
      <c r="O150" s="44"/>
      <c r="P150" s="44"/>
      <c r="Q150" s="44"/>
      <c r="R150" s="44"/>
      <c r="S150" s="44"/>
      <c r="T150" s="44"/>
      <c r="U150" s="13"/>
      <c r="V150" s="52"/>
      <c r="W150" s="13"/>
      <c r="X150" s="13"/>
      <c r="Y150" s="13"/>
      <c r="Z150" s="13"/>
      <c r="AA150" s="44"/>
      <c r="AB150" s="44"/>
      <c r="AC150" s="13"/>
      <c r="AD15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50" s="13"/>
      <c r="AF150" s="44"/>
      <c r="AG150" s="28"/>
      <c r="AH150" s="28"/>
      <c r="AI150" s="29"/>
      <c r="AJ150" s="36" t="str">
        <f t="shared" si="2"/>
        <v/>
      </c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 t="e">
        <f>VLOOKUP(AU150,#REF!,8,FALSE)</f>
        <v>#REF!</v>
      </c>
    </row>
    <row r="151" spans="1:48" x14ac:dyDescent="0.35">
      <c r="A151" s="12" t="s">
        <v>274</v>
      </c>
      <c r="B151" s="13"/>
      <c r="C151" s="15"/>
      <c r="D151" s="13"/>
      <c r="E151" s="13"/>
      <c r="F151" s="13"/>
      <c r="G151" s="13"/>
      <c r="H151" s="13"/>
      <c r="I151" s="13"/>
      <c r="J151" s="13"/>
      <c r="K151" s="44"/>
      <c r="L151" s="44"/>
      <c r="M151" s="13"/>
      <c r="N151" s="13"/>
      <c r="O151" s="44"/>
      <c r="P151" s="44"/>
      <c r="Q151" s="44"/>
      <c r="R151" s="44"/>
      <c r="S151" s="44"/>
      <c r="T151" s="44"/>
      <c r="U151" s="13"/>
      <c r="V151" s="52"/>
      <c r="W151" s="13"/>
      <c r="X151" s="13"/>
      <c r="Y151" s="13"/>
      <c r="Z151" s="13"/>
      <c r="AA151" s="44"/>
      <c r="AB151" s="44"/>
      <c r="AC151" s="13"/>
      <c r="AD15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51" s="13"/>
      <c r="AF151" s="44"/>
      <c r="AG151" s="28"/>
      <c r="AH151" s="28"/>
      <c r="AI151" s="29"/>
      <c r="AJ151" s="36" t="str">
        <f t="shared" si="2"/>
        <v/>
      </c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 t="e">
        <f>VLOOKUP(AU151,#REF!,8,FALSE)</f>
        <v>#REF!</v>
      </c>
    </row>
    <row r="152" spans="1:48" x14ac:dyDescent="0.35">
      <c r="A152" s="12" t="s">
        <v>275</v>
      </c>
      <c r="B152" s="13"/>
      <c r="C152" s="15"/>
      <c r="D152" s="13"/>
      <c r="E152" s="13"/>
      <c r="F152" s="13"/>
      <c r="G152" s="13"/>
      <c r="H152" s="13"/>
      <c r="I152" s="13"/>
      <c r="J152" s="13"/>
      <c r="K152" s="44"/>
      <c r="L152" s="44"/>
      <c r="M152" s="13"/>
      <c r="N152" s="13"/>
      <c r="O152" s="44"/>
      <c r="P152" s="44"/>
      <c r="Q152" s="44"/>
      <c r="R152" s="44"/>
      <c r="S152" s="44"/>
      <c r="T152" s="44"/>
      <c r="U152" s="13"/>
      <c r="V152" s="52"/>
      <c r="W152" s="13"/>
      <c r="X152" s="13"/>
      <c r="Y152" s="13"/>
      <c r="Z152" s="13"/>
      <c r="AA152" s="44"/>
      <c r="AB152" s="44"/>
      <c r="AC152" s="13"/>
      <c r="AD15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52" s="13"/>
      <c r="AF152" s="44"/>
      <c r="AG152" s="28"/>
      <c r="AH152" s="28"/>
      <c r="AI152" s="29"/>
      <c r="AJ152" s="36" t="str">
        <f t="shared" si="2"/>
        <v/>
      </c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 t="e">
        <f>VLOOKUP(AU152,#REF!,8,FALSE)</f>
        <v>#REF!</v>
      </c>
    </row>
    <row r="153" spans="1:48" x14ac:dyDescent="0.35">
      <c r="A153" s="12" t="s">
        <v>276</v>
      </c>
      <c r="B153" s="13"/>
      <c r="C153" s="15"/>
      <c r="D153" s="13"/>
      <c r="E153" s="13"/>
      <c r="F153" s="13"/>
      <c r="G153" s="13"/>
      <c r="H153" s="13"/>
      <c r="I153" s="13"/>
      <c r="J153" s="13"/>
      <c r="K153" s="44"/>
      <c r="L153" s="44"/>
      <c r="M153" s="13"/>
      <c r="N153" s="13"/>
      <c r="O153" s="44"/>
      <c r="P153" s="44"/>
      <c r="Q153" s="44"/>
      <c r="R153" s="44"/>
      <c r="S153" s="44"/>
      <c r="T153" s="44"/>
      <c r="U153" s="13"/>
      <c r="V153" s="52"/>
      <c r="W153" s="13"/>
      <c r="X153" s="13"/>
      <c r="Y153" s="13"/>
      <c r="Z153" s="13"/>
      <c r="AA153" s="44"/>
      <c r="AB153" s="44"/>
      <c r="AC153" s="13"/>
      <c r="AD15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53" s="13"/>
      <c r="AF153" s="44"/>
      <c r="AG153" s="28"/>
      <c r="AH153" s="28"/>
      <c r="AI153" s="29"/>
      <c r="AJ153" s="36" t="str">
        <f t="shared" si="2"/>
        <v/>
      </c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 t="e">
        <f>VLOOKUP(AU153,#REF!,8,FALSE)</f>
        <v>#REF!</v>
      </c>
    </row>
    <row r="154" spans="1:48" x14ac:dyDescent="0.35">
      <c r="A154" s="12" t="s">
        <v>277</v>
      </c>
      <c r="B154" s="13"/>
      <c r="C154" s="15"/>
      <c r="D154" s="13"/>
      <c r="E154" s="13"/>
      <c r="F154" s="13"/>
      <c r="G154" s="13"/>
      <c r="H154" s="13"/>
      <c r="I154" s="13"/>
      <c r="J154" s="13"/>
      <c r="K154" s="44"/>
      <c r="L154" s="44"/>
      <c r="M154" s="13"/>
      <c r="N154" s="13"/>
      <c r="O154" s="44"/>
      <c r="P154" s="44"/>
      <c r="Q154" s="44"/>
      <c r="R154" s="44"/>
      <c r="S154" s="44"/>
      <c r="T154" s="44"/>
      <c r="U154" s="13"/>
      <c r="V154" s="52"/>
      <c r="W154" s="13"/>
      <c r="X154" s="13"/>
      <c r="Y154" s="13"/>
      <c r="Z154" s="13"/>
      <c r="AA154" s="44"/>
      <c r="AB154" s="44"/>
      <c r="AC154" s="13"/>
      <c r="AD15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54" s="13"/>
      <c r="AF154" s="44"/>
      <c r="AG154" s="28"/>
      <c r="AH154" s="28"/>
      <c r="AI154" s="29"/>
      <c r="AJ154" s="36" t="str">
        <f t="shared" si="2"/>
        <v/>
      </c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 t="e">
        <f>VLOOKUP(AU154,#REF!,8,FALSE)</f>
        <v>#REF!</v>
      </c>
    </row>
    <row r="155" spans="1:48" x14ac:dyDescent="0.35">
      <c r="A155" s="12" t="s">
        <v>278</v>
      </c>
      <c r="B155" s="13"/>
      <c r="C155" s="15"/>
      <c r="D155" s="13"/>
      <c r="E155" s="13"/>
      <c r="F155" s="13"/>
      <c r="G155" s="13"/>
      <c r="H155" s="13"/>
      <c r="I155" s="13"/>
      <c r="J155" s="13"/>
      <c r="K155" s="44"/>
      <c r="L155" s="44"/>
      <c r="M155" s="13"/>
      <c r="N155" s="13"/>
      <c r="O155" s="44"/>
      <c r="P155" s="44"/>
      <c r="Q155" s="44"/>
      <c r="R155" s="44"/>
      <c r="S155" s="44"/>
      <c r="T155" s="44"/>
      <c r="U155" s="13"/>
      <c r="V155" s="52"/>
      <c r="W155" s="13"/>
      <c r="X155" s="13"/>
      <c r="Y155" s="13"/>
      <c r="Z155" s="13"/>
      <c r="AA155" s="44"/>
      <c r="AB155" s="44"/>
      <c r="AC155" s="13"/>
      <c r="AD15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55" s="13"/>
      <c r="AF155" s="44"/>
      <c r="AG155" s="28"/>
      <c r="AH155" s="28"/>
      <c r="AI155" s="29"/>
      <c r="AJ155" s="36" t="str">
        <f t="shared" si="2"/>
        <v/>
      </c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 t="e">
        <f>VLOOKUP(AU155,#REF!,8,FALSE)</f>
        <v>#REF!</v>
      </c>
    </row>
    <row r="156" spans="1:48" x14ac:dyDescent="0.35">
      <c r="A156" s="12" t="s">
        <v>279</v>
      </c>
      <c r="B156" s="13"/>
      <c r="C156" s="15"/>
      <c r="D156" s="13"/>
      <c r="E156" s="13"/>
      <c r="F156" s="13"/>
      <c r="G156" s="13"/>
      <c r="H156" s="13"/>
      <c r="I156" s="13"/>
      <c r="J156" s="13"/>
      <c r="K156" s="44"/>
      <c r="L156" s="44"/>
      <c r="M156" s="13"/>
      <c r="N156" s="13"/>
      <c r="O156" s="44"/>
      <c r="P156" s="44"/>
      <c r="Q156" s="44"/>
      <c r="R156" s="44"/>
      <c r="S156" s="44"/>
      <c r="T156" s="44"/>
      <c r="U156" s="13"/>
      <c r="V156" s="52"/>
      <c r="W156" s="13"/>
      <c r="X156" s="13"/>
      <c r="Y156" s="13"/>
      <c r="Z156" s="13"/>
      <c r="AA156" s="44"/>
      <c r="AB156" s="44"/>
      <c r="AC156" s="13"/>
      <c r="AD15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56" s="13"/>
      <c r="AF156" s="44"/>
      <c r="AG156" s="28"/>
      <c r="AH156" s="28"/>
      <c r="AI156" s="29"/>
      <c r="AJ156" s="36" t="str">
        <f t="shared" si="2"/>
        <v/>
      </c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 t="e">
        <f>VLOOKUP(AU156,#REF!,8,FALSE)</f>
        <v>#REF!</v>
      </c>
    </row>
    <row r="157" spans="1:48" x14ac:dyDescent="0.35">
      <c r="A157" s="12" t="s">
        <v>280</v>
      </c>
      <c r="B157" s="13"/>
      <c r="C157" s="15"/>
      <c r="D157" s="13"/>
      <c r="E157" s="13"/>
      <c r="F157" s="13"/>
      <c r="G157" s="13"/>
      <c r="H157" s="13"/>
      <c r="I157" s="13"/>
      <c r="J157" s="13"/>
      <c r="K157" s="44"/>
      <c r="L157" s="44"/>
      <c r="M157" s="13"/>
      <c r="N157" s="13"/>
      <c r="O157" s="44"/>
      <c r="P157" s="44"/>
      <c r="Q157" s="44"/>
      <c r="R157" s="44"/>
      <c r="S157" s="44"/>
      <c r="T157" s="44"/>
      <c r="U157" s="13"/>
      <c r="V157" s="52"/>
      <c r="W157" s="13"/>
      <c r="X157" s="13"/>
      <c r="Y157" s="13"/>
      <c r="Z157" s="13"/>
      <c r="AA157" s="44"/>
      <c r="AB157" s="44"/>
      <c r="AC157" s="13"/>
      <c r="AD15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57" s="13"/>
      <c r="AF157" s="44"/>
      <c r="AG157" s="28"/>
      <c r="AH157" s="28"/>
      <c r="AI157" s="29"/>
      <c r="AJ157" s="36" t="str">
        <f t="shared" si="2"/>
        <v/>
      </c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 t="e">
        <f>VLOOKUP(AU157,#REF!,8,FALSE)</f>
        <v>#REF!</v>
      </c>
    </row>
    <row r="158" spans="1:48" x14ac:dyDescent="0.35">
      <c r="A158" s="12" t="s">
        <v>281</v>
      </c>
      <c r="B158" s="13"/>
      <c r="C158" s="15"/>
      <c r="D158" s="13"/>
      <c r="E158" s="13"/>
      <c r="F158" s="13"/>
      <c r="G158" s="13"/>
      <c r="H158" s="13"/>
      <c r="I158" s="13"/>
      <c r="J158" s="13"/>
      <c r="K158" s="44"/>
      <c r="L158" s="44"/>
      <c r="M158" s="13"/>
      <c r="N158" s="13"/>
      <c r="O158" s="44"/>
      <c r="P158" s="44"/>
      <c r="Q158" s="44"/>
      <c r="R158" s="44"/>
      <c r="S158" s="44"/>
      <c r="T158" s="44"/>
      <c r="U158" s="13"/>
      <c r="V158" s="52"/>
      <c r="W158" s="13"/>
      <c r="X158" s="13"/>
      <c r="Y158" s="13"/>
      <c r="Z158" s="13"/>
      <c r="AA158" s="44"/>
      <c r="AB158" s="44"/>
      <c r="AC158" s="13"/>
      <c r="AD15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58" s="13"/>
      <c r="AF158" s="44"/>
      <c r="AG158" s="28"/>
      <c r="AH158" s="28"/>
      <c r="AI158" s="29"/>
      <c r="AJ158" s="36" t="str">
        <f t="shared" si="2"/>
        <v/>
      </c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 t="e">
        <f>VLOOKUP(AU158,#REF!,8,FALSE)</f>
        <v>#REF!</v>
      </c>
    </row>
    <row r="159" spans="1:48" x14ac:dyDescent="0.35">
      <c r="A159" s="12" t="s">
        <v>282</v>
      </c>
      <c r="B159" s="13"/>
      <c r="C159" s="15"/>
      <c r="D159" s="13"/>
      <c r="E159" s="13"/>
      <c r="F159" s="13"/>
      <c r="G159" s="13"/>
      <c r="H159" s="13"/>
      <c r="I159" s="13"/>
      <c r="J159" s="13"/>
      <c r="K159" s="44"/>
      <c r="L159" s="44"/>
      <c r="M159" s="13"/>
      <c r="N159" s="13"/>
      <c r="O159" s="44"/>
      <c r="P159" s="44"/>
      <c r="Q159" s="44"/>
      <c r="R159" s="44"/>
      <c r="S159" s="44"/>
      <c r="T159" s="44"/>
      <c r="U159" s="13"/>
      <c r="V159" s="52"/>
      <c r="W159" s="13"/>
      <c r="X159" s="13"/>
      <c r="Y159" s="13"/>
      <c r="Z159" s="13"/>
      <c r="AA159" s="44"/>
      <c r="AB159" s="44"/>
      <c r="AC159" s="13"/>
      <c r="AD15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59" s="13"/>
      <c r="AF159" s="44"/>
      <c r="AG159" s="28"/>
      <c r="AH159" s="28"/>
      <c r="AI159" s="29"/>
      <c r="AJ159" s="36" t="str">
        <f t="shared" si="2"/>
        <v/>
      </c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 t="e">
        <f>VLOOKUP(AU159,#REF!,8,FALSE)</f>
        <v>#REF!</v>
      </c>
    </row>
    <row r="160" spans="1:48" x14ac:dyDescent="0.35">
      <c r="A160" s="12" t="s">
        <v>283</v>
      </c>
      <c r="B160" s="13"/>
      <c r="C160" s="15"/>
      <c r="D160" s="13"/>
      <c r="E160" s="13"/>
      <c r="F160" s="13"/>
      <c r="G160" s="13"/>
      <c r="H160" s="13"/>
      <c r="I160" s="13"/>
      <c r="J160" s="13"/>
      <c r="K160" s="44"/>
      <c r="L160" s="44"/>
      <c r="M160" s="13"/>
      <c r="N160" s="13"/>
      <c r="O160" s="44"/>
      <c r="P160" s="44"/>
      <c r="Q160" s="44"/>
      <c r="R160" s="44"/>
      <c r="S160" s="44"/>
      <c r="T160" s="44"/>
      <c r="U160" s="13"/>
      <c r="V160" s="52"/>
      <c r="W160" s="13"/>
      <c r="X160" s="13"/>
      <c r="Y160" s="13"/>
      <c r="Z160" s="13"/>
      <c r="AA160" s="44"/>
      <c r="AB160" s="44"/>
      <c r="AC160" s="13"/>
      <c r="AD16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60" s="13"/>
      <c r="AF160" s="44"/>
      <c r="AG160" s="28"/>
      <c r="AH160" s="28"/>
      <c r="AI160" s="29"/>
      <c r="AJ160" s="36" t="str">
        <f t="shared" si="2"/>
        <v/>
      </c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 t="e">
        <f>VLOOKUP(AU160,#REF!,8,FALSE)</f>
        <v>#REF!</v>
      </c>
    </row>
    <row r="161" spans="1:48" x14ac:dyDescent="0.35">
      <c r="A161" s="12" t="s">
        <v>284</v>
      </c>
      <c r="B161" s="13"/>
      <c r="C161" s="15"/>
      <c r="D161" s="13"/>
      <c r="E161" s="13"/>
      <c r="F161" s="13"/>
      <c r="G161" s="13"/>
      <c r="H161" s="13"/>
      <c r="I161" s="13"/>
      <c r="J161" s="13"/>
      <c r="K161" s="44"/>
      <c r="L161" s="44"/>
      <c r="M161" s="13"/>
      <c r="N161" s="13"/>
      <c r="O161" s="44"/>
      <c r="P161" s="44"/>
      <c r="Q161" s="44"/>
      <c r="R161" s="44"/>
      <c r="S161" s="44"/>
      <c r="T161" s="44"/>
      <c r="U161" s="13"/>
      <c r="V161" s="52"/>
      <c r="W161" s="13"/>
      <c r="X161" s="13"/>
      <c r="Y161" s="13"/>
      <c r="Z161" s="13"/>
      <c r="AA161" s="44"/>
      <c r="AB161" s="44"/>
      <c r="AC161" s="13"/>
      <c r="AD16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61" s="13"/>
      <c r="AF161" s="44"/>
      <c r="AG161" s="28"/>
      <c r="AH161" s="28"/>
      <c r="AI161" s="29"/>
      <c r="AJ161" s="36" t="str">
        <f t="shared" si="2"/>
        <v/>
      </c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 t="e">
        <f>VLOOKUP(AU161,#REF!,8,FALSE)</f>
        <v>#REF!</v>
      </c>
    </row>
    <row r="162" spans="1:48" x14ac:dyDescent="0.35">
      <c r="A162" s="12" t="s">
        <v>285</v>
      </c>
      <c r="B162" s="13"/>
      <c r="C162" s="15"/>
      <c r="D162" s="13"/>
      <c r="E162" s="13"/>
      <c r="F162" s="13"/>
      <c r="G162" s="13"/>
      <c r="H162" s="13"/>
      <c r="I162" s="13"/>
      <c r="J162" s="13"/>
      <c r="K162" s="44"/>
      <c r="L162" s="44"/>
      <c r="M162" s="13"/>
      <c r="N162" s="13"/>
      <c r="O162" s="44"/>
      <c r="P162" s="44"/>
      <c r="Q162" s="44"/>
      <c r="R162" s="44"/>
      <c r="S162" s="44"/>
      <c r="T162" s="44"/>
      <c r="U162" s="13"/>
      <c r="V162" s="52"/>
      <c r="W162" s="13"/>
      <c r="X162" s="13"/>
      <c r="Y162" s="13"/>
      <c r="Z162" s="13"/>
      <c r="AA162" s="44"/>
      <c r="AB162" s="44"/>
      <c r="AC162" s="13"/>
      <c r="AD16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62" s="13"/>
      <c r="AF162" s="44"/>
      <c r="AG162" s="28"/>
      <c r="AH162" s="28"/>
      <c r="AI162" s="29"/>
      <c r="AJ162" s="36" t="str">
        <f t="shared" si="2"/>
        <v/>
      </c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 t="e">
        <f>VLOOKUP(AU162,#REF!,8,FALSE)</f>
        <v>#REF!</v>
      </c>
    </row>
    <row r="163" spans="1:48" x14ac:dyDescent="0.35">
      <c r="A163" s="12" t="s">
        <v>286</v>
      </c>
      <c r="B163" s="13"/>
      <c r="C163" s="15"/>
      <c r="D163" s="13"/>
      <c r="E163" s="13"/>
      <c r="F163" s="13"/>
      <c r="G163" s="13"/>
      <c r="H163" s="13"/>
      <c r="I163" s="13"/>
      <c r="J163" s="13"/>
      <c r="K163" s="44"/>
      <c r="L163" s="44"/>
      <c r="M163" s="13"/>
      <c r="N163" s="13"/>
      <c r="O163" s="44"/>
      <c r="P163" s="44"/>
      <c r="Q163" s="44"/>
      <c r="R163" s="44"/>
      <c r="S163" s="44"/>
      <c r="T163" s="44"/>
      <c r="U163" s="13"/>
      <c r="V163" s="52"/>
      <c r="W163" s="13"/>
      <c r="X163" s="13"/>
      <c r="Y163" s="13"/>
      <c r="Z163" s="13"/>
      <c r="AA163" s="44"/>
      <c r="AB163" s="44"/>
      <c r="AC163" s="13"/>
      <c r="AD16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63" s="13"/>
      <c r="AF163" s="44"/>
      <c r="AG163" s="28"/>
      <c r="AH163" s="28"/>
      <c r="AI163" s="29"/>
      <c r="AJ163" s="36" t="str">
        <f t="shared" si="2"/>
        <v/>
      </c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 t="e">
        <f>VLOOKUP(AU163,#REF!,8,FALSE)</f>
        <v>#REF!</v>
      </c>
    </row>
    <row r="164" spans="1:48" x14ac:dyDescent="0.35">
      <c r="A164" s="12" t="s">
        <v>287</v>
      </c>
      <c r="B164" s="13"/>
      <c r="C164" s="15"/>
      <c r="D164" s="13"/>
      <c r="E164" s="13"/>
      <c r="F164" s="13"/>
      <c r="G164" s="13"/>
      <c r="H164" s="13"/>
      <c r="I164" s="13"/>
      <c r="J164" s="13"/>
      <c r="K164" s="44"/>
      <c r="L164" s="44"/>
      <c r="M164" s="13"/>
      <c r="N164" s="13"/>
      <c r="O164" s="44"/>
      <c r="P164" s="44"/>
      <c r="Q164" s="44"/>
      <c r="R164" s="44"/>
      <c r="S164" s="44"/>
      <c r="T164" s="44"/>
      <c r="U164" s="13"/>
      <c r="V164" s="52"/>
      <c r="W164" s="13"/>
      <c r="X164" s="13"/>
      <c r="Y164" s="13"/>
      <c r="Z164" s="13"/>
      <c r="AA164" s="44"/>
      <c r="AB164" s="44"/>
      <c r="AC164" s="13"/>
      <c r="AD16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64" s="13"/>
      <c r="AF164" s="44"/>
      <c r="AG164" s="28"/>
      <c r="AH164" s="28"/>
      <c r="AI164" s="29"/>
      <c r="AJ164" s="36" t="str">
        <f t="shared" si="2"/>
        <v/>
      </c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 t="e">
        <f>VLOOKUP(AU164,#REF!,8,FALSE)</f>
        <v>#REF!</v>
      </c>
    </row>
    <row r="165" spans="1:48" x14ac:dyDescent="0.35">
      <c r="A165" s="12" t="s">
        <v>288</v>
      </c>
      <c r="B165" s="13"/>
      <c r="C165" s="15"/>
      <c r="D165" s="13"/>
      <c r="E165" s="13"/>
      <c r="F165" s="13"/>
      <c r="G165" s="13"/>
      <c r="H165" s="13"/>
      <c r="I165" s="13"/>
      <c r="J165" s="13"/>
      <c r="K165" s="44"/>
      <c r="L165" s="44"/>
      <c r="M165" s="13"/>
      <c r="N165" s="13"/>
      <c r="O165" s="44"/>
      <c r="P165" s="44"/>
      <c r="Q165" s="44"/>
      <c r="R165" s="44"/>
      <c r="S165" s="44"/>
      <c r="T165" s="44"/>
      <c r="U165" s="13"/>
      <c r="V165" s="52"/>
      <c r="W165" s="13"/>
      <c r="X165" s="13"/>
      <c r="Y165" s="13"/>
      <c r="Z165" s="13"/>
      <c r="AA165" s="44"/>
      <c r="AB165" s="44"/>
      <c r="AC165" s="13"/>
      <c r="AD16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65" s="13"/>
      <c r="AF165" s="44"/>
      <c r="AG165" s="28"/>
      <c r="AH165" s="28"/>
      <c r="AI165" s="29"/>
      <c r="AJ165" s="36" t="str">
        <f t="shared" si="2"/>
        <v/>
      </c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 t="e">
        <f>VLOOKUP(AU165,#REF!,8,FALSE)</f>
        <v>#REF!</v>
      </c>
    </row>
    <row r="166" spans="1:48" x14ac:dyDescent="0.35">
      <c r="A166" s="12" t="s">
        <v>289</v>
      </c>
      <c r="B166" s="13"/>
      <c r="C166" s="15"/>
      <c r="D166" s="13"/>
      <c r="E166" s="13"/>
      <c r="F166" s="13"/>
      <c r="G166" s="13"/>
      <c r="H166" s="13"/>
      <c r="I166" s="13"/>
      <c r="J166" s="13"/>
      <c r="K166" s="44"/>
      <c r="L166" s="44"/>
      <c r="M166" s="13"/>
      <c r="N166" s="13"/>
      <c r="O166" s="44"/>
      <c r="P166" s="44"/>
      <c r="Q166" s="44"/>
      <c r="R166" s="44"/>
      <c r="S166" s="44"/>
      <c r="T166" s="44"/>
      <c r="U166" s="13"/>
      <c r="V166" s="52"/>
      <c r="W166" s="13"/>
      <c r="X166" s="13"/>
      <c r="Y166" s="13"/>
      <c r="Z166" s="13"/>
      <c r="AA166" s="44"/>
      <c r="AB166" s="44"/>
      <c r="AC166" s="13"/>
      <c r="AD16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66" s="13"/>
      <c r="AF166" s="44"/>
      <c r="AG166" s="28"/>
      <c r="AH166" s="28"/>
      <c r="AI166" s="29"/>
      <c r="AJ166" s="36" t="str">
        <f t="shared" si="2"/>
        <v/>
      </c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 t="e">
        <f>VLOOKUP(AU166,#REF!,8,FALSE)</f>
        <v>#REF!</v>
      </c>
    </row>
    <row r="167" spans="1:48" x14ac:dyDescent="0.35">
      <c r="A167" s="12" t="s">
        <v>290</v>
      </c>
      <c r="B167" s="13"/>
      <c r="C167" s="15"/>
      <c r="D167" s="13"/>
      <c r="E167" s="13"/>
      <c r="F167" s="13"/>
      <c r="G167" s="13"/>
      <c r="H167" s="13"/>
      <c r="I167" s="13"/>
      <c r="J167" s="13"/>
      <c r="K167" s="44"/>
      <c r="L167" s="44"/>
      <c r="M167" s="13"/>
      <c r="N167" s="13"/>
      <c r="O167" s="44"/>
      <c r="P167" s="44"/>
      <c r="Q167" s="44"/>
      <c r="R167" s="44"/>
      <c r="S167" s="44"/>
      <c r="T167" s="44"/>
      <c r="U167" s="13"/>
      <c r="V167" s="52"/>
      <c r="W167" s="13"/>
      <c r="X167" s="13"/>
      <c r="Y167" s="13"/>
      <c r="Z167" s="13"/>
      <c r="AA167" s="44"/>
      <c r="AB167" s="44"/>
      <c r="AC167" s="13"/>
      <c r="AD16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67" s="13"/>
      <c r="AF167" s="44"/>
      <c r="AG167" s="28"/>
      <c r="AH167" s="28"/>
      <c r="AI167" s="29"/>
      <c r="AJ167" s="36" t="str">
        <f t="shared" si="2"/>
        <v/>
      </c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 t="e">
        <f>VLOOKUP(AU167,#REF!,8,FALSE)</f>
        <v>#REF!</v>
      </c>
    </row>
    <row r="168" spans="1:48" x14ac:dyDescent="0.35">
      <c r="A168" s="12" t="s">
        <v>291</v>
      </c>
      <c r="B168" s="13"/>
      <c r="C168" s="15"/>
      <c r="D168" s="13"/>
      <c r="E168" s="13"/>
      <c r="F168" s="13"/>
      <c r="G168" s="13"/>
      <c r="H168" s="13"/>
      <c r="I168" s="13"/>
      <c r="J168" s="13"/>
      <c r="K168" s="44"/>
      <c r="L168" s="44"/>
      <c r="M168" s="13"/>
      <c r="N168" s="13"/>
      <c r="O168" s="44"/>
      <c r="P168" s="44"/>
      <c r="Q168" s="44"/>
      <c r="R168" s="44"/>
      <c r="S168" s="44"/>
      <c r="T168" s="44"/>
      <c r="U168" s="13"/>
      <c r="V168" s="52"/>
      <c r="W168" s="13"/>
      <c r="X168" s="13"/>
      <c r="Y168" s="13"/>
      <c r="Z168" s="13"/>
      <c r="AA168" s="44"/>
      <c r="AB168" s="44"/>
      <c r="AC168" s="13"/>
      <c r="AD16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68" s="13"/>
      <c r="AF168" s="44"/>
      <c r="AG168" s="28"/>
      <c r="AH168" s="28"/>
      <c r="AI168" s="29"/>
      <c r="AJ168" s="36" t="str">
        <f t="shared" si="2"/>
        <v/>
      </c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 t="e">
        <f>VLOOKUP(AU168,#REF!,8,FALSE)</f>
        <v>#REF!</v>
      </c>
    </row>
    <row r="169" spans="1:48" x14ac:dyDescent="0.35">
      <c r="A169" s="12" t="s">
        <v>292</v>
      </c>
      <c r="B169" s="13"/>
      <c r="C169" s="15"/>
      <c r="D169" s="13"/>
      <c r="E169" s="13"/>
      <c r="F169" s="13"/>
      <c r="G169" s="13"/>
      <c r="H169" s="13"/>
      <c r="I169" s="13"/>
      <c r="J169" s="13"/>
      <c r="K169" s="44"/>
      <c r="L169" s="44"/>
      <c r="M169" s="13"/>
      <c r="N169" s="13"/>
      <c r="O169" s="44"/>
      <c r="P169" s="44"/>
      <c r="Q169" s="44"/>
      <c r="R169" s="44"/>
      <c r="S169" s="44"/>
      <c r="T169" s="44"/>
      <c r="U169" s="13"/>
      <c r="V169" s="52"/>
      <c r="W169" s="13"/>
      <c r="X169" s="13"/>
      <c r="Y169" s="13"/>
      <c r="Z169" s="13"/>
      <c r="AA169" s="44"/>
      <c r="AB169" s="44"/>
      <c r="AC169" s="13"/>
      <c r="AD16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69" s="13"/>
      <c r="AF169" s="44"/>
      <c r="AG169" s="28"/>
      <c r="AH169" s="28"/>
      <c r="AI169" s="29"/>
      <c r="AJ169" s="36" t="str">
        <f t="shared" si="2"/>
        <v/>
      </c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 t="e">
        <f>VLOOKUP(AU169,#REF!,8,FALSE)</f>
        <v>#REF!</v>
      </c>
    </row>
    <row r="170" spans="1:48" x14ac:dyDescent="0.35">
      <c r="A170" s="12" t="s">
        <v>293</v>
      </c>
      <c r="B170" s="13"/>
      <c r="C170" s="15"/>
      <c r="D170" s="13"/>
      <c r="E170" s="13"/>
      <c r="F170" s="13"/>
      <c r="G170" s="13"/>
      <c r="H170" s="13"/>
      <c r="I170" s="13"/>
      <c r="J170" s="13"/>
      <c r="K170" s="44"/>
      <c r="L170" s="44"/>
      <c r="M170" s="13"/>
      <c r="N170" s="13"/>
      <c r="O170" s="44"/>
      <c r="P170" s="44"/>
      <c r="Q170" s="44"/>
      <c r="R170" s="44"/>
      <c r="S170" s="44"/>
      <c r="T170" s="44"/>
      <c r="U170" s="13"/>
      <c r="V170" s="52"/>
      <c r="W170" s="13"/>
      <c r="X170" s="13"/>
      <c r="Y170" s="13"/>
      <c r="Z170" s="13"/>
      <c r="AA170" s="44"/>
      <c r="AB170" s="44"/>
      <c r="AC170" s="13"/>
      <c r="AD17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70" s="13"/>
      <c r="AF170" s="44"/>
      <c r="AG170" s="28"/>
      <c r="AH170" s="28"/>
      <c r="AI170" s="29"/>
      <c r="AJ170" s="36" t="str">
        <f t="shared" si="2"/>
        <v/>
      </c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 t="e">
        <f>VLOOKUP(AU170,#REF!,8,FALSE)</f>
        <v>#REF!</v>
      </c>
    </row>
    <row r="171" spans="1:48" x14ac:dyDescent="0.35">
      <c r="A171" s="12" t="s">
        <v>294</v>
      </c>
      <c r="B171" s="13"/>
      <c r="C171" s="15"/>
      <c r="D171" s="13"/>
      <c r="E171" s="13"/>
      <c r="F171" s="13"/>
      <c r="G171" s="13"/>
      <c r="H171" s="13"/>
      <c r="I171" s="13"/>
      <c r="J171" s="13"/>
      <c r="K171" s="44"/>
      <c r="L171" s="44"/>
      <c r="M171" s="13"/>
      <c r="N171" s="13"/>
      <c r="O171" s="44"/>
      <c r="P171" s="44"/>
      <c r="Q171" s="44"/>
      <c r="R171" s="44"/>
      <c r="S171" s="44"/>
      <c r="T171" s="44"/>
      <c r="U171" s="13"/>
      <c r="V171" s="52"/>
      <c r="W171" s="13"/>
      <c r="X171" s="13"/>
      <c r="Y171" s="13"/>
      <c r="Z171" s="13"/>
      <c r="AA171" s="44"/>
      <c r="AB171" s="44"/>
      <c r="AC171" s="13"/>
      <c r="AD17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71" s="13"/>
      <c r="AF171" s="44"/>
      <c r="AG171" s="28"/>
      <c r="AH171" s="28"/>
      <c r="AI171" s="29"/>
      <c r="AJ171" s="36" t="str">
        <f t="shared" si="2"/>
        <v/>
      </c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 t="e">
        <f>VLOOKUP(AU171,#REF!,8,FALSE)</f>
        <v>#REF!</v>
      </c>
    </row>
    <row r="172" spans="1:48" x14ac:dyDescent="0.35">
      <c r="A172" s="12" t="s">
        <v>295</v>
      </c>
      <c r="B172" s="13"/>
      <c r="C172" s="15"/>
      <c r="D172" s="13"/>
      <c r="E172" s="13"/>
      <c r="F172" s="13"/>
      <c r="G172" s="13"/>
      <c r="H172" s="13"/>
      <c r="I172" s="13"/>
      <c r="J172" s="13"/>
      <c r="K172" s="44"/>
      <c r="L172" s="44"/>
      <c r="M172" s="13"/>
      <c r="N172" s="13"/>
      <c r="O172" s="44"/>
      <c r="P172" s="44"/>
      <c r="Q172" s="44"/>
      <c r="R172" s="44"/>
      <c r="S172" s="44"/>
      <c r="T172" s="44"/>
      <c r="U172" s="13"/>
      <c r="V172" s="52"/>
      <c r="W172" s="13"/>
      <c r="X172" s="13"/>
      <c r="Y172" s="13"/>
      <c r="Z172" s="13"/>
      <c r="AA172" s="44"/>
      <c r="AB172" s="44"/>
      <c r="AC172" s="13"/>
      <c r="AD17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72" s="13"/>
      <c r="AF172" s="44"/>
      <c r="AG172" s="28"/>
      <c r="AH172" s="28"/>
      <c r="AI172" s="29"/>
      <c r="AJ172" s="36" t="str">
        <f t="shared" si="2"/>
        <v/>
      </c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 t="e">
        <f>VLOOKUP(AU172,#REF!,8,FALSE)</f>
        <v>#REF!</v>
      </c>
    </row>
    <row r="173" spans="1:48" x14ac:dyDescent="0.35">
      <c r="A173" s="12" t="s">
        <v>296</v>
      </c>
      <c r="B173" s="13"/>
      <c r="C173" s="15"/>
      <c r="D173" s="13"/>
      <c r="E173" s="13"/>
      <c r="F173" s="13"/>
      <c r="G173" s="13"/>
      <c r="H173" s="13"/>
      <c r="I173" s="13"/>
      <c r="J173" s="13"/>
      <c r="K173" s="44"/>
      <c r="L173" s="44"/>
      <c r="M173" s="13"/>
      <c r="N173" s="13"/>
      <c r="O173" s="44"/>
      <c r="P173" s="44"/>
      <c r="Q173" s="44"/>
      <c r="R173" s="44"/>
      <c r="S173" s="44"/>
      <c r="T173" s="44"/>
      <c r="U173" s="13"/>
      <c r="V173" s="52"/>
      <c r="W173" s="13"/>
      <c r="X173" s="13"/>
      <c r="Y173" s="13"/>
      <c r="Z173" s="13"/>
      <c r="AA173" s="44"/>
      <c r="AB173" s="44"/>
      <c r="AC173" s="13"/>
      <c r="AD17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73" s="13"/>
      <c r="AF173" s="44"/>
      <c r="AG173" s="28"/>
      <c r="AH173" s="28"/>
      <c r="AI173" s="29"/>
      <c r="AJ173" s="36" t="str">
        <f t="shared" si="2"/>
        <v/>
      </c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 t="e">
        <f>VLOOKUP(AU173,#REF!,8,FALSE)</f>
        <v>#REF!</v>
      </c>
    </row>
    <row r="174" spans="1:48" x14ac:dyDescent="0.35">
      <c r="A174" s="12" t="s">
        <v>297</v>
      </c>
      <c r="B174" s="13"/>
      <c r="C174" s="15"/>
      <c r="D174" s="13"/>
      <c r="E174" s="13"/>
      <c r="F174" s="13"/>
      <c r="G174" s="13"/>
      <c r="H174" s="13"/>
      <c r="I174" s="13"/>
      <c r="J174" s="13"/>
      <c r="K174" s="44"/>
      <c r="L174" s="44"/>
      <c r="M174" s="13"/>
      <c r="N174" s="13"/>
      <c r="O174" s="44"/>
      <c r="P174" s="44"/>
      <c r="Q174" s="44"/>
      <c r="R174" s="44"/>
      <c r="S174" s="44"/>
      <c r="T174" s="44"/>
      <c r="U174" s="13"/>
      <c r="V174" s="52"/>
      <c r="W174" s="13"/>
      <c r="X174" s="13"/>
      <c r="Y174" s="13"/>
      <c r="Z174" s="13"/>
      <c r="AA174" s="44"/>
      <c r="AB174" s="44"/>
      <c r="AC174" s="13"/>
      <c r="AD17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74" s="13"/>
      <c r="AF174" s="44"/>
      <c r="AG174" s="28"/>
      <c r="AH174" s="28"/>
      <c r="AI174" s="29"/>
      <c r="AJ174" s="36" t="str">
        <f t="shared" si="2"/>
        <v/>
      </c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 t="e">
        <f>VLOOKUP(AU174,#REF!,8,FALSE)</f>
        <v>#REF!</v>
      </c>
    </row>
    <row r="175" spans="1:48" x14ac:dyDescent="0.35">
      <c r="A175" s="12" t="s">
        <v>298</v>
      </c>
      <c r="B175" s="13"/>
      <c r="C175" s="15"/>
      <c r="D175" s="13"/>
      <c r="E175" s="13"/>
      <c r="F175" s="13"/>
      <c r="G175" s="13"/>
      <c r="H175" s="13"/>
      <c r="I175" s="13"/>
      <c r="J175" s="13"/>
      <c r="K175" s="44"/>
      <c r="L175" s="44"/>
      <c r="M175" s="13"/>
      <c r="N175" s="13"/>
      <c r="O175" s="44"/>
      <c r="P175" s="44"/>
      <c r="Q175" s="44"/>
      <c r="R175" s="44"/>
      <c r="S175" s="44"/>
      <c r="T175" s="44"/>
      <c r="U175" s="13"/>
      <c r="V175" s="52"/>
      <c r="W175" s="13"/>
      <c r="X175" s="13"/>
      <c r="Y175" s="13"/>
      <c r="Z175" s="13"/>
      <c r="AA175" s="44"/>
      <c r="AB175" s="44"/>
      <c r="AC175" s="13"/>
      <c r="AD17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75" s="13"/>
      <c r="AF175" s="44"/>
      <c r="AG175" s="28"/>
      <c r="AH175" s="28"/>
      <c r="AI175" s="29"/>
      <c r="AJ175" s="36" t="str">
        <f t="shared" si="2"/>
        <v/>
      </c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 t="e">
        <f>VLOOKUP(AU175,#REF!,8,FALSE)</f>
        <v>#REF!</v>
      </c>
    </row>
    <row r="176" spans="1:48" x14ac:dyDescent="0.35">
      <c r="A176" s="12" t="s">
        <v>299</v>
      </c>
      <c r="B176" s="13"/>
      <c r="C176" s="15"/>
      <c r="D176" s="13"/>
      <c r="E176" s="13"/>
      <c r="F176" s="13"/>
      <c r="G176" s="13"/>
      <c r="H176" s="13"/>
      <c r="I176" s="13"/>
      <c r="J176" s="13"/>
      <c r="K176" s="44"/>
      <c r="L176" s="44"/>
      <c r="M176" s="13"/>
      <c r="N176" s="13"/>
      <c r="O176" s="44"/>
      <c r="P176" s="44"/>
      <c r="Q176" s="44"/>
      <c r="R176" s="44"/>
      <c r="S176" s="44"/>
      <c r="T176" s="44"/>
      <c r="U176" s="13"/>
      <c r="V176" s="52"/>
      <c r="W176" s="13"/>
      <c r="X176" s="13"/>
      <c r="Y176" s="13"/>
      <c r="Z176" s="13"/>
      <c r="AA176" s="44"/>
      <c r="AB176" s="44"/>
      <c r="AC176" s="13"/>
      <c r="AD17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76" s="13"/>
      <c r="AF176" s="44"/>
      <c r="AG176" s="28"/>
      <c r="AH176" s="28"/>
      <c r="AI176" s="29"/>
      <c r="AJ176" s="36" t="str">
        <f t="shared" si="2"/>
        <v/>
      </c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 t="e">
        <f>VLOOKUP(AU176,#REF!,8,FALSE)</f>
        <v>#REF!</v>
      </c>
    </row>
    <row r="177" spans="1:48" x14ac:dyDescent="0.35">
      <c r="A177" s="12" t="s">
        <v>300</v>
      </c>
      <c r="B177" s="13"/>
      <c r="C177" s="15"/>
      <c r="D177" s="13"/>
      <c r="E177" s="13"/>
      <c r="F177" s="13"/>
      <c r="G177" s="13"/>
      <c r="H177" s="13"/>
      <c r="I177" s="13"/>
      <c r="J177" s="13"/>
      <c r="K177" s="44"/>
      <c r="L177" s="44"/>
      <c r="M177" s="13"/>
      <c r="N177" s="13"/>
      <c r="O177" s="44"/>
      <c r="P177" s="44"/>
      <c r="Q177" s="44"/>
      <c r="R177" s="44"/>
      <c r="S177" s="44"/>
      <c r="T177" s="44"/>
      <c r="U177" s="13"/>
      <c r="V177" s="52"/>
      <c r="W177" s="13"/>
      <c r="X177" s="13"/>
      <c r="Y177" s="13"/>
      <c r="Z177" s="13"/>
      <c r="AA177" s="44"/>
      <c r="AB177" s="44"/>
      <c r="AC177" s="13"/>
      <c r="AD17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77" s="13"/>
      <c r="AF177" s="44"/>
      <c r="AG177" s="28"/>
      <c r="AH177" s="28"/>
      <c r="AI177" s="29"/>
      <c r="AJ177" s="36" t="str">
        <f t="shared" si="2"/>
        <v/>
      </c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 t="e">
        <f>VLOOKUP(AU177,#REF!,8,FALSE)</f>
        <v>#REF!</v>
      </c>
    </row>
    <row r="178" spans="1:48" x14ac:dyDescent="0.35">
      <c r="A178" s="12" t="s">
        <v>301</v>
      </c>
      <c r="B178" s="13"/>
      <c r="C178" s="15"/>
      <c r="D178" s="13"/>
      <c r="E178" s="13"/>
      <c r="F178" s="13"/>
      <c r="G178" s="13"/>
      <c r="H178" s="13"/>
      <c r="I178" s="13"/>
      <c r="J178" s="13"/>
      <c r="K178" s="44"/>
      <c r="L178" s="44"/>
      <c r="M178" s="13"/>
      <c r="N178" s="13"/>
      <c r="O178" s="44"/>
      <c r="P178" s="44"/>
      <c r="Q178" s="44"/>
      <c r="R178" s="44"/>
      <c r="S178" s="44"/>
      <c r="T178" s="44"/>
      <c r="U178" s="13"/>
      <c r="V178" s="52"/>
      <c r="W178" s="13"/>
      <c r="X178" s="13"/>
      <c r="Y178" s="13"/>
      <c r="Z178" s="13"/>
      <c r="AA178" s="44"/>
      <c r="AB178" s="44"/>
      <c r="AC178" s="13"/>
      <c r="AD17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78" s="13"/>
      <c r="AF178" s="44"/>
      <c r="AG178" s="28"/>
      <c r="AH178" s="28"/>
      <c r="AI178" s="29"/>
      <c r="AJ178" s="36" t="str">
        <f t="shared" si="2"/>
        <v/>
      </c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 t="e">
        <f>VLOOKUP(AU178,#REF!,8,FALSE)</f>
        <v>#REF!</v>
      </c>
    </row>
    <row r="179" spans="1:48" x14ac:dyDescent="0.35">
      <c r="A179" s="12" t="s">
        <v>302</v>
      </c>
      <c r="B179" s="13"/>
      <c r="C179" s="15"/>
      <c r="D179" s="13"/>
      <c r="E179" s="13"/>
      <c r="F179" s="13"/>
      <c r="G179" s="13"/>
      <c r="H179" s="13"/>
      <c r="I179" s="13"/>
      <c r="J179" s="13"/>
      <c r="K179" s="44"/>
      <c r="L179" s="44"/>
      <c r="M179" s="13"/>
      <c r="N179" s="13"/>
      <c r="O179" s="44"/>
      <c r="P179" s="44"/>
      <c r="Q179" s="44"/>
      <c r="R179" s="44"/>
      <c r="S179" s="44"/>
      <c r="T179" s="44"/>
      <c r="U179" s="13"/>
      <c r="V179" s="52"/>
      <c r="W179" s="13"/>
      <c r="X179" s="13"/>
      <c r="Y179" s="13"/>
      <c r="Z179" s="13"/>
      <c r="AA179" s="44"/>
      <c r="AB179" s="44"/>
      <c r="AC179" s="13"/>
      <c r="AD17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79" s="13"/>
      <c r="AF179" s="44"/>
      <c r="AG179" s="28"/>
      <c r="AH179" s="28"/>
      <c r="AI179" s="29"/>
      <c r="AJ179" s="36" t="str">
        <f t="shared" ref="AJ179:AJ242" si="3">IF(OR(AG179 = "Lernen (LE)",AH179 = "Lernen (LE)",AI179 = "Lernen (LE)",AG179 = "Geistige Entwicklung (GG)",AH179 = "Geistige Entwicklung (GG)",AI179 = "Geistige Entwicklung (GG)"),"zieldifferent",IF(OR(AG179 &lt;&gt; "",AH179 &lt;&gt; "",AI179 &lt;&gt; ""),"zielgleich",""))</f>
        <v/>
      </c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 t="e">
        <f>VLOOKUP(AU179,#REF!,8,FALSE)</f>
        <v>#REF!</v>
      </c>
    </row>
    <row r="180" spans="1:48" x14ac:dyDescent="0.35">
      <c r="A180" s="12" t="s">
        <v>303</v>
      </c>
      <c r="B180" s="13"/>
      <c r="C180" s="15"/>
      <c r="D180" s="13"/>
      <c r="E180" s="13"/>
      <c r="F180" s="13"/>
      <c r="G180" s="13"/>
      <c r="H180" s="13"/>
      <c r="I180" s="13"/>
      <c r="J180" s="13"/>
      <c r="K180" s="44"/>
      <c r="L180" s="44"/>
      <c r="M180" s="13"/>
      <c r="N180" s="13"/>
      <c r="O180" s="44"/>
      <c r="P180" s="44"/>
      <c r="Q180" s="44"/>
      <c r="R180" s="44"/>
      <c r="S180" s="44"/>
      <c r="T180" s="44"/>
      <c r="U180" s="13"/>
      <c r="V180" s="52"/>
      <c r="W180" s="13"/>
      <c r="X180" s="13"/>
      <c r="Y180" s="13"/>
      <c r="Z180" s="13"/>
      <c r="AA180" s="44"/>
      <c r="AB180" s="44"/>
      <c r="AC180" s="13"/>
      <c r="AD18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80" s="13"/>
      <c r="AF180" s="44"/>
      <c r="AG180" s="28"/>
      <c r="AH180" s="28"/>
      <c r="AI180" s="29"/>
      <c r="AJ180" s="36" t="str">
        <f t="shared" si="3"/>
        <v/>
      </c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 t="e">
        <f>VLOOKUP(AU180,#REF!,8,FALSE)</f>
        <v>#REF!</v>
      </c>
    </row>
    <row r="181" spans="1:48" x14ac:dyDescent="0.35">
      <c r="A181" s="12" t="s">
        <v>304</v>
      </c>
      <c r="B181" s="13"/>
      <c r="C181" s="15"/>
      <c r="D181" s="13"/>
      <c r="E181" s="13"/>
      <c r="F181" s="13"/>
      <c r="G181" s="13"/>
      <c r="H181" s="13"/>
      <c r="I181" s="13"/>
      <c r="J181" s="13"/>
      <c r="K181" s="44"/>
      <c r="L181" s="44"/>
      <c r="M181" s="13"/>
      <c r="N181" s="13"/>
      <c r="O181" s="44"/>
      <c r="P181" s="44"/>
      <c r="Q181" s="44"/>
      <c r="R181" s="44"/>
      <c r="S181" s="44"/>
      <c r="T181" s="44"/>
      <c r="U181" s="13"/>
      <c r="V181" s="52"/>
      <c r="W181" s="13"/>
      <c r="X181" s="13"/>
      <c r="Y181" s="13"/>
      <c r="Z181" s="13"/>
      <c r="AA181" s="44"/>
      <c r="AB181" s="44"/>
      <c r="AC181" s="13"/>
      <c r="AD18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81" s="13"/>
      <c r="AF181" s="44"/>
      <c r="AG181" s="28"/>
      <c r="AH181" s="28"/>
      <c r="AI181" s="29"/>
      <c r="AJ181" s="36" t="str">
        <f t="shared" si="3"/>
        <v/>
      </c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 t="e">
        <f>VLOOKUP(AU181,#REF!,8,FALSE)</f>
        <v>#REF!</v>
      </c>
    </row>
    <row r="182" spans="1:48" x14ac:dyDescent="0.35">
      <c r="A182" s="12" t="s">
        <v>305</v>
      </c>
      <c r="B182" s="13"/>
      <c r="C182" s="15"/>
      <c r="D182" s="13"/>
      <c r="E182" s="13"/>
      <c r="F182" s="13"/>
      <c r="G182" s="13"/>
      <c r="H182" s="13"/>
      <c r="I182" s="13"/>
      <c r="J182" s="13"/>
      <c r="K182" s="44"/>
      <c r="L182" s="44"/>
      <c r="M182" s="13"/>
      <c r="N182" s="13"/>
      <c r="O182" s="44"/>
      <c r="P182" s="44"/>
      <c r="Q182" s="44"/>
      <c r="R182" s="44"/>
      <c r="S182" s="44"/>
      <c r="T182" s="44"/>
      <c r="U182" s="13"/>
      <c r="V182" s="52"/>
      <c r="W182" s="13"/>
      <c r="X182" s="13"/>
      <c r="Y182" s="13"/>
      <c r="Z182" s="13"/>
      <c r="AA182" s="44"/>
      <c r="AB182" s="44"/>
      <c r="AC182" s="13"/>
      <c r="AD18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82" s="13"/>
      <c r="AF182" s="44"/>
      <c r="AG182" s="28"/>
      <c r="AH182" s="28"/>
      <c r="AI182" s="29"/>
      <c r="AJ182" s="36" t="str">
        <f t="shared" si="3"/>
        <v/>
      </c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 t="e">
        <f>VLOOKUP(AU182,#REF!,8,FALSE)</f>
        <v>#REF!</v>
      </c>
    </row>
    <row r="183" spans="1:48" x14ac:dyDescent="0.35">
      <c r="A183" s="12" t="s">
        <v>306</v>
      </c>
      <c r="B183" s="13"/>
      <c r="C183" s="15"/>
      <c r="D183" s="13"/>
      <c r="E183" s="13"/>
      <c r="F183" s="13"/>
      <c r="G183" s="13"/>
      <c r="H183" s="13"/>
      <c r="I183" s="13"/>
      <c r="J183" s="13"/>
      <c r="K183" s="44"/>
      <c r="L183" s="44"/>
      <c r="M183" s="13"/>
      <c r="N183" s="13"/>
      <c r="O183" s="44"/>
      <c r="P183" s="44"/>
      <c r="Q183" s="44"/>
      <c r="R183" s="44"/>
      <c r="S183" s="44"/>
      <c r="T183" s="44"/>
      <c r="U183" s="13"/>
      <c r="V183" s="52"/>
      <c r="W183" s="13"/>
      <c r="X183" s="13"/>
      <c r="Y183" s="13"/>
      <c r="Z183" s="13"/>
      <c r="AA183" s="44"/>
      <c r="AB183" s="44"/>
      <c r="AC183" s="13"/>
      <c r="AD18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83" s="13"/>
      <c r="AF183" s="44"/>
      <c r="AG183" s="28"/>
      <c r="AH183" s="28"/>
      <c r="AI183" s="29"/>
      <c r="AJ183" s="36" t="str">
        <f t="shared" si="3"/>
        <v/>
      </c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 t="e">
        <f>VLOOKUP(AU183,#REF!,8,FALSE)</f>
        <v>#REF!</v>
      </c>
    </row>
    <row r="184" spans="1:48" x14ac:dyDescent="0.35">
      <c r="A184" s="12" t="s">
        <v>307</v>
      </c>
      <c r="B184" s="13"/>
      <c r="C184" s="15"/>
      <c r="D184" s="13"/>
      <c r="E184" s="13"/>
      <c r="F184" s="13"/>
      <c r="G184" s="13"/>
      <c r="H184" s="13"/>
      <c r="I184" s="13"/>
      <c r="J184" s="13"/>
      <c r="K184" s="44"/>
      <c r="L184" s="44"/>
      <c r="M184" s="13"/>
      <c r="N184" s="13"/>
      <c r="O184" s="44"/>
      <c r="P184" s="44"/>
      <c r="Q184" s="44"/>
      <c r="R184" s="44"/>
      <c r="S184" s="44"/>
      <c r="T184" s="44"/>
      <c r="U184" s="13"/>
      <c r="V184" s="52"/>
      <c r="W184" s="13"/>
      <c r="X184" s="13"/>
      <c r="Y184" s="13"/>
      <c r="Z184" s="13"/>
      <c r="AA184" s="44"/>
      <c r="AB184" s="44"/>
      <c r="AC184" s="13"/>
      <c r="AD18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84" s="13"/>
      <c r="AF184" s="44"/>
      <c r="AG184" s="28"/>
      <c r="AH184" s="28"/>
      <c r="AI184" s="29"/>
      <c r="AJ184" s="36" t="str">
        <f t="shared" si="3"/>
        <v/>
      </c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 t="e">
        <f>VLOOKUP(AU184,#REF!,8,FALSE)</f>
        <v>#REF!</v>
      </c>
    </row>
    <row r="185" spans="1:48" x14ac:dyDescent="0.35">
      <c r="A185" s="12" t="s">
        <v>308</v>
      </c>
      <c r="B185" s="13"/>
      <c r="C185" s="15"/>
      <c r="D185" s="13"/>
      <c r="E185" s="13"/>
      <c r="F185" s="13"/>
      <c r="G185" s="13"/>
      <c r="H185" s="13"/>
      <c r="I185" s="13"/>
      <c r="J185" s="13"/>
      <c r="K185" s="44"/>
      <c r="L185" s="44"/>
      <c r="M185" s="13"/>
      <c r="N185" s="13"/>
      <c r="O185" s="44"/>
      <c r="P185" s="44"/>
      <c r="Q185" s="44"/>
      <c r="R185" s="44"/>
      <c r="S185" s="44"/>
      <c r="T185" s="44"/>
      <c r="U185" s="13"/>
      <c r="V185" s="52"/>
      <c r="W185" s="13"/>
      <c r="X185" s="13"/>
      <c r="Y185" s="13"/>
      <c r="Z185" s="13"/>
      <c r="AA185" s="44"/>
      <c r="AB185" s="44"/>
      <c r="AC185" s="13"/>
      <c r="AD18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85" s="13"/>
      <c r="AF185" s="44"/>
      <c r="AG185" s="28"/>
      <c r="AH185" s="28"/>
      <c r="AI185" s="29"/>
      <c r="AJ185" s="36" t="str">
        <f t="shared" si="3"/>
        <v/>
      </c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 t="e">
        <f>VLOOKUP(AU185,#REF!,8,FALSE)</f>
        <v>#REF!</v>
      </c>
    </row>
    <row r="186" spans="1:48" x14ac:dyDescent="0.35">
      <c r="A186" s="12" t="s">
        <v>309</v>
      </c>
      <c r="B186" s="13"/>
      <c r="C186" s="15"/>
      <c r="D186" s="13"/>
      <c r="E186" s="13"/>
      <c r="F186" s="13"/>
      <c r="G186" s="13"/>
      <c r="H186" s="13"/>
      <c r="I186" s="13"/>
      <c r="J186" s="13"/>
      <c r="K186" s="44"/>
      <c r="L186" s="44"/>
      <c r="M186" s="13"/>
      <c r="N186" s="13"/>
      <c r="O186" s="44"/>
      <c r="P186" s="44"/>
      <c r="Q186" s="44"/>
      <c r="R186" s="44"/>
      <c r="S186" s="44"/>
      <c r="T186" s="44"/>
      <c r="U186" s="13"/>
      <c r="V186" s="52"/>
      <c r="W186" s="13"/>
      <c r="X186" s="13"/>
      <c r="Y186" s="13"/>
      <c r="Z186" s="13"/>
      <c r="AA186" s="44"/>
      <c r="AB186" s="44"/>
      <c r="AC186" s="13"/>
      <c r="AD18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86" s="13"/>
      <c r="AF186" s="44"/>
      <c r="AG186" s="28"/>
      <c r="AH186" s="28"/>
      <c r="AI186" s="29"/>
      <c r="AJ186" s="36" t="str">
        <f t="shared" si="3"/>
        <v/>
      </c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 t="e">
        <f>VLOOKUP(AU186,#REF!,8,FALSE)</f>
        <v>#REF!</v>
      </c>
    </row>
    <row r="187" spans="1:48" x14ac:dyDescent="0.35">
      <c r="A187" s="12" t="s">
        <v>310</v>
      </c>
      <c r="B187" s="13"/>
      <c r="C187" s="15"/>
      <c r="D187" s="13"/>
      <c r="E187" s="13"/>
      <c r="F187" s="13"/>
      <c r="G187" s="13"/>
      <c r="H187" s="13"/>
      <c r="I187" s="13"/>
      <c r="J187" s="13"/>
      <c r="K187" s="44"/>
      <c r="L187" s="44"/>
      <c r="M187" s="13"/>
      <c r="N187" s="13"/>
      <c r="O187" s="44"/>
      <c r="P187" s="44"/>
      <c r="Q187" s="44"/>
      <c r="R187" s="44"/>
      <c r="S187" s="44"/>
      <c r="T187" s="44"/>
      <c r="U187" s="13"/>
      <c r="V187" s="52"/>
      <c r="W187" s="13"/>
      <c r="X187" s="13"/>
      <c r="Y187" s="13"/>
      <c r="Z187" s="13"/>
      <c r="AA187" s="44"/>
      <c r="AB187" s="44"/>
      <c r="AC187" s="13"/>
      <c r="AD18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87" s="13"/>
      <c r="AF187" s="44"/>
      <c r="AG187" s="28"/>
      <c r="AH187" s="28"/>
      <c r="AI187" s="29"/>
      <c r="AJ187" s="36" t="str">
        <f t="shared" si="3"/>
        <v/>
      </c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 t="e">
        <f>VLOOKUP(AU187,#REF!,8,FALSE)</f>
        <v>#REF!</v>
      </c>
    </row>
    <row r="188" spans="1:48" x14ac:dyDescent="0.35">
      <c r="A188" s="12" t="s">
        <v>311</v>
      </c>
      <c r="B188" s="13"/>
      <c r="C188" s="15"/>
      <c r="D188" s="13"/>
      <c r="E188" s="13"/>
      <c r="F188" s="13"/>
      <c r="G188" s="13"/>
      <c r="H188" s="13"/>
      <c r="I188" s="13"/>
      <c r="J188" s="13"/>
      <c r="K188" s="44"/>
      <c r="L188" s="44"/>
      <c r="M188" s="13"/>
      <c r="N188" s="13"/>
      <c r="O188" s="44"/>
      <c r="P188" s="44"/>
      <c r="Q188" s="44"/>
      <c r="R188" s="44"/>
      <c r="S188" s="44"/>
      <c r="T188" s="44"/>
      <c r="U188" s="13"/>
      <c r="V188" s="52"/>
      <c r="W188" s="13"/>
      <c r="X188" s="13"/>
      <c r="Y188" s="13"/>
      <c r="Z188" s="13"/>
      <c r="AA188" s="44"/>
      <c r="AB188" s="44"/>
      <c r="AC188" s="13"/>
      <c r="AD18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88" s="13"/>
      <c r="AF188" s="44"/>
      <c r="AG188" s="28"/>
      <c r="AH188" s="28"/>
      <c r="AI188" s="29"/>
      <c r="AJ188" s="36" t="str">
        <f t="shared" si="3"/>
        <v/>
      </c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 t="e">
        <f>VLOOKUP(AU188,#REF!,8,FALSE)</f>
        <v>#REF!</v>
      </c>
    </row>
    <row r="189" spans="1:48" x14ac:dyDescent="0.35">
      <c r="A189" s="12" t="s">
        <v>312</v>
      </c>
      <c r="B189" s="13"/>
      <c r="C189" s="15"/>
      <c r="D189" s="13"/>
      <c r="E189" s="13"/>
      <c r="F189" s="13"/>
      <c r="G189" s="13"/>
      <c r="H189" s="13"/>
      <c r="I189" s="13"/>
      <c r="J189" s="13"/>
      <c r="K189" s="44"/>
      <c r="L189" s="44"/>
      <c r="M189" s="13"/>
      <c r="N189" s="13"/>
      <c r="O189" s="44"/>
      <c r="P189" s="44"/>
      <c r="Q189" s="44"/>
      <c r="R189" s="44"/>
      <c r="S189" s="44"/>
      <c r="T189" s="44"/>
      <c r="U189" s="13"/>
      <c r="V189" s="52"/>
      <c r="W189" s="13"/>
      <c r="X189" s="13"/>
      <c r="Y189" s="13"/>
      <c r="Z189" s="13"/>
      <c r="AA189" s="44"/>
      <c r="AB189" s="44"/>
      <c r="AC189" s="13"/>
      <c r="AD18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89" s="13"/>
      <c r="AF189" s="44"/>
      <c r="AG189" s="28"/>
      <c r="AH189" s="28"/>
      <c r="AI189" s="29"/>
      <c r="AJ189" s="36" t="str">
        <f t="shared" si="3"/>
        <v/>
      </c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 t="e">
        <f>VLOOKUP(AU189,#REF!,8,FALSE)</f>
        <v>#REF!</v>
      </c>
    </row>
    <row r="190" spans="1:48" x14ac:dyDescent="0.35">
      <c r="A190" s="12" t="s">
        <v>313</v>
      </c>
      <c r="B190" s="13"/>
      <c r="C190" s="15"/>
      <c r="D190" s="13"/>
      <c r="E190" s="13"/>
      <c r="F190" s="13"/>
      <c r="G190" s="13"/>
      <c r="H190" s="13"/>
      <c r="I190" s="13"/>
      <c r="J190" s="13"/>
      <c r="K190" s="44"/>
      <c r="L190" s="44"/>
      <c r="M190" s="13"/>
      <c r="N190" s="13"/>
      <c r="O190" s="44"/>
      <c r="P190" s="44"/>
      <c r="Q190" s="44"/>
      <c r="R190" s="44"/>
      <c r="S190" s="44"/>
      <c r="T190" s="44"/>
      <c r="U190" s="13"/>
      <c r="V190" s="52"/>
      <c r="W190" s="13"/>
      <c r="X190" s="13"/>
      <c r="Y190" s="13"/>
      <c r="Z190" s="13"/>
      <c r="AA190" s="44"/>
      <c r="AB190" s="44"/>
      <c r="AC190" s="13"/>
      <c r="AD19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90" s="13"/>
      <c r="AF190" s="44"/>
      <c r="AG190" s="28"/>
      <c r="AH190" s="28"/>
      <c r="AI190" s="29"/>
      <c r="AJ190" s="36" t="str">
        <f t="shared" si="3"/>
        <v/>
      </c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 t="e">
        <f>VLOOKUP(AU190,#REF!,8,FALSE)</f>
        <v>#REF!</v>
      </c>
    </row>
    <row r="191" spans="1:48" x14ac:dyDescent="0.35">
      <c r="A191" s="12" t="s">
        <v>314</v>
      </c>
      <c r="B191" s="13"/>
      <c r="C191" s="15"/>
      <c r="D191" s="13"/>
      <c r="E191" s="13"/>
      <c r="F191" s="13"/>
      <c r="G191" s="13"/>
      <c r="H191" s="13"/>
      <c r="I191" s="13"/>
      <c r="J191" s="13"/>
      <c r="K191" s="44"/>
      <c r="L191" s="44"/>
      <c r="M191" s="13"/>
      <c r="N191" s="13"/>
      <c r="O191" s="44"/>
      <c r="P191" s="44"/>
      <c r="Q191" s="44"/>
      <c r="R191" s="44"/>
      <c r="S191" s="44"/>
      <c r="T191" s="44"/>
      <c r="U191" s="13"/>
      <c r="V191" s="52"/>
      <c r="W191" s="13"/>
      <c r="X191" s="13"/>
      <c r="Y191" s="13"/>
      <c r="Z191" s="13"/>
      <c r="AA191" s="44"/>
      <c r="AB191" s="44"/>
      <c r="AC191" s="13"/>
      <c r="AD19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91" s="13"/>
      <c r="AF191" s="44"/>
      <c r="AG191" s="28"/>
      <c r="AH191" s="28"/>
      <c r="AI191" s="29"/>
      <c r="AJ191" s="36" t="str">
        <f t="shared" si="3"/>
        <v/>
      </c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 t="e">
        <f>VLOOKUP(AU191,#REF!,8,FALSE)</f>
        <v>#REF!</v>
      </c>
    </row>
    <row r="192" spans="1:48" x14ac:dyDescent="0.35">
      <c r="A192" s="12" t="s">
        <v>315</v>
      </c>
      <c r="B192" s="13"/>
      <c r="C192" s="15"/>
      <c r="D192" s="13"/>
      <c r="E192" s="13"/>
      <c r="F192" s="13"/>
      <c r="G192" s="13"/>
      <c r="H192" s="13"/>
      <c r="I192" s="13"/>
      <c r="J192" s="13"/>
      <c r="K192" s="44"/>
      <c r="L192" s="44"/>
      <c r="M192" s="13"/>
      <c r="N192" s="13"/>
      <c r="O192" s="44"/>
      <c r="P192" s="44"/>
      <c r="Q192" s="44"/>
      <c r="R192" s="44"/>
      <c r="S192" s="44"/>
      <c r="T192" s="44"/>
      <c r="U192" s="13"/>
      <c r="V192" s="52"/>
      <c r="W192" s="13"/>
      <c r="X192" s="13"/>
      <c r="Y192" s="13"/>
      <c r="Z192" s="13"/>
      <c r="AA192" s="44"/>
      <c r="AB192" s="44"/>
      <c r="AC192" s="13"/>
      <c r="AD19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92" s="13"/>
      <c r="AF192" s="44"/>
      <c r="AG192" s="28"/>
      <c r="AH192" s="28"/>
      <c r="AI192" s="29"/>
      <c r="AJ192" s="36" t="str">
        <f t="shared" si="3"/>
        <v/>
      </c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 t="e">
        <f>VLOOKUP(AU192,#REF!,8,FALSE)</f>
        <v>#REF!</v>
      </c>
    </row>
    <row r="193" spans="1:48" x14ac:dyDescent="0.35">
      <c r="A193" s="12" t="s">
        <v>316</v>
      </c>
      <c r="B193" s="13"/>
      <c r="C193" s="15"/>
      <c r="D193" s="13"/>
      <c r="E193" s="13"/>
      <c r="F193" s="13"/>
      <c r="G193" s="13"/>
      <c r="H193" s="13"/>
      <c r="I193" s="13"/>
      <c r="J193" s="13"/>
      <c r="K193" s="44"/>
      <c r="L193" s="44"/>
      <c r="M193" s="13"/>
      <c r="N193" s="13"/>
      <c r="O193" s="44"/>
      <c r="P193" s="44"/>
      <c r="Q193" s="44"/>
      <c r="R193" s="44"/>
      <c r="S193" s="44"/>
      <c r="T193" s="44"/>
      <c r="U193" s="13"/>
      <c r="V193" s="52"/>
      <c r="W193" s="13"/>
      <c r="X193" s="13"/>
      <c r="Y193" s="13"/>
      <c r="Z193" s="13"/>
      <c r="AA193" s="44"/>
      <c r="AB193" s="44"/>
      <c r="AC193" s="13"/>
      <c r="AD19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93" s="13"/>
      <c r="AF193" s="44"/>
      <c r="AG193" s="28"/>
      <c r="AH193" s="28"/>
      <c r="AI193" s="29"/>
      <c r="AJ193" s="36" t="str">
        <f t="shared" si="3"/>
        <v/>
      </c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 t="e">
        <f>VLOOKUP(AU193,#REF!,8,FALSE)</f>
        <v>#REF!</v>
      </c>
    </row>
    <row r="194" spans="1:48" x14ac:dyDescent="0.35">
      <c r="A194" s="12" t="s">
        <v>317</v>
      </c>
      <c r="B194" s="13"/>
      <c r="C194" s="15"/>
      <c r="D194" s="13"/>
      <c r="E194" s="13"/>
      <c r="F194" s="13"/>
      <c r="G194" s="13"/>
      <c r="H194" s="13"/>
      <c r="I194" s="13"/>
      <c r="J194" s="13"/>
      <c r="K194" s="44"/>
      <c r="L194" s="44"/>
      <c r="M194" s="13"/>
      <c r="N194" s="13"/>
      <c r="O194" s="44"/>
      <c r="P194" s="44"/>
      <c r="Q194" s="44"/>
      <c r="R194" s="44"/>
      <c r="S194" s="44"/>
      <c r="T194" s="44"/>
      <c r="U194" s="13"/>
      <c r="V194" s="52"/>
      <c r="W194" s="13"/>
      <c r="X194" s="13"/>
      <c r="Y194" s="13"/>
      <c r="Z194" s="13"/>
      <c r="AA194" s="44"/>
      <c r="AB194" s="44"/>
      <c r="AC194" s="13"/>
      <c r="AD19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94" s="13"/>
      <c r="AF194" s="44"/>
      <c r="AG194" s="28"/>
      <c r="AH194" s="28"/>
      <c r="AI194" s="29"/>
      <c r="AJ194" s="36" t="str">
        <f t="shared" si="3"/>
        <v/>
      </c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 t="e">
        <f>VLOOKUP(AU194,#REF!,8,FALSE)</f>
        <v>#REF!</v>
      </c>
    </row>
    <row r="195" spans="1:48" x14ac:dyDescent="0.35">
      <c r="A195" s="12" t="s">
        <v>318</v>
      </c>
      <c r="B195" s="13"/>
      <c r="C195" s="15"/>
      <c r="D195" s="13"/>
      <c r="E195" s="13"/>
      <c r="F195" s="13"/>
      <c r="G195" s="13"/>
      <c r="H195" s="13"/>
      <c r="I195" s="13"/>
      <c r="J195" s="13"/>
      <c r="K195" s="44"/>
      <c r="L195" s="44"/>
      <c r="M195" s="13"/>
      <c r="N195" s="13"/>
      <c r="O195" s="44"/>
      <c r="P195" s="44"/>
      <c r="Q195" s="44"/>
      <c r="R195" s="44"/>
      <c r="S195" s="44"/>
      <c r="T195" s="44"/>
      <c r="U195" s="13"/>
      <c r="V195" s="52"/>
      <c r="W195" s="13"/>
      <c r="X195" s="13"/>
      <c r="Y195" s="13"/>
      <c r="Z195" s="13"/>
      <c r="AA195" s="44"/>
      <c r="AB195" s="44"/>
      <c r="AC195" s="13"/>
      <c r="AD19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95" s="13"/>
      <c r="AF195" s="44"/>
      <c r="AG195" s="28"/>
      <c r="AH195" s="28"/>
      <c r="AI195" s="29"/>
      <c r="AJ195" s="36" t="str">
        <f t="shared" si="3"/>
        <v/>
      </c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 t="e">
        <f>VLOOKUP(AU195,#REF!,8,FALSE)</f>
        <v>#REF!</v>
      </c>
    </row>
    <row r="196" spans="1:48" x14ac:dyDescent="0.35">
      <c r="A196" s="12" t="s">
        <v>319</v>
      </c>
      <c r="B196" s="13"/>
      <c r="C196" s="15"/>
      <c r="D196" s="13"/>
      <c r="E196" s="13"/>
      <c r="F196" s="13"/>
      <c r="G196" s="13"/>
      <c r="H196" s="13"/>
      <c r="I196" s="13"/>
      <c r="J196" s="13"/>
      <c r="K196" s="44"/>
      <c r="L196" s="44"/>
      <c r="M196" s="13"/>
      <c r="N196" s="13"/>
      <c r="O196" s="44"/>
      <c r="P196" s="44"/>
      <c r="Q196" s="44"/>
      <c r="R196" s="44"/>
      <c r="S196" s="44"/>
      <c r="T196" s="44"/>
      <c r="U196" s="13"/>
      <c r="V196" s="52"/>
      <c r="W196" s="13"/>
      <c r="X196" s="13"/>
      <c r="Y196" s="13"/>
      <c r="Z196" s="13"/>
      <c r="AA196" s="44"/>
      <c r="AB196" s="44"/>
      <c r="AC196" s="13"/>
      <c r="AD19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96" s="13"/>
      <c r="AF196" s="44"/>
      <c r="AG196" s="28"/>
      <c r="AH196" s="28"/>
      <c r="AI196" s="29"/>
      <c r="AJ196" s="36" t="str">
        <f t="shared" si="3"/>
        <v/>
      </c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 t="e">
        <f>VLOOKUP(AU196,#REF!,8,FALSE)</f>
        <v>#REF!</v>
      </c>
    </row>
    <row r="197" spans="1:48" x14ac:dyDescent="0.35">
      <c r="A197" s="12" t="s">
        <v>320</v>
      </c>
      <c r="B197" s="13"/>
      <c r="C197" s="15"/>
      <c r="D197" s="13"/>
      <c r="E197" s="13"/>
      <c r="F197" s="13"/>
      <c r="G197" s="13"/>
      <c r="H197" s="13"/>
      <c r="I197" s="13"/>
      <c r="J197" s="13"/>
      <c r="K197" s="44"/>
      <c r="L197" s="44"/>
      <c r="M197" s="13"/>
      <c r="N197" s="13"/>
      <c r="O197" s="44"/>
      <c r="P197" s="44"/>
      <c r="Q197" s="44"/>
      <c r="R197" s="44"/>
      <c r="S197" s="44"/>
      <c r="T197" s="44"/>
      <c r="U197" s="13"/>
      <c r="V197" s="52"/>
      <c r="W197" s="13"/>
      <c r="X197" s="13"/>
      <c r="Y197" s="13"/>
      <c r="Z197" s="13"/>
      <c r="AA197" s="44"/>
      <c r="AB197" s="44"/>
      <c r="AC197" s="13"/>
      <c r="AD19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97" s="13"/>
      <c r="AF197" s="44"/>
      <c r="AG197" s="28"/>
      <c r="AH197" s="28"/>
      <c r="AI197" s="29"/>
      <c r="AJ197" s="36" t="str">
        <f t="shared" si="3"/>
        <v/>
      </c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 t="e">
        <f>VLOOKUP(AU197,#REF!,8,FALSE)</f>
        <v>#REF!</v>
      </c>
    </row>
    <row r="198" spans="1:48" x14ac:dyDescent="0.35">
      <c r="A198" s="12" t="s">
        <v>321</v>
      </c>
      <c r="B198" s="13"/>
      <c r="C198" s="15"/>
      <c r="D198" s="13"/>
      <c r="E198" s="13"/>
      <c r="F198" s="13"/>
      <c r="G198" s="13"/>
      <c r="H198" s="13"/>
      <c r="I198" s="13"/>
      <c r="J198" s="13"/>
      <c r="K198" s="44"/>
      <c r="L198" s="44"/>
      <c r="M198" s="13"/>
      <c r="N198" s="13"/>
      <c r="O198" s="44"/>
      <c r="P198" s="44"/>
      <c r="Q198" s="44"/>
      <c r="R198" s="44"/>
      <c r="S198" s="44"/>
      <c r="T198" s="44"/>
      <c r="U198" s="13"/>
      <c r="V198" s="52"/>
      <c r="W198" s="13"/>
      <c r="X198" s="13"/>
      <c r="Y198" s="13"/>
      <c r="Z198" s="13"/>
      <c r="AA198" s="44"/>
      <c r="AB198" s="44"/>
      <c r="AC198" s="13"/>
      <c r="AD19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98" s="13"/>
      <c r="AF198" s="44"/>
      <c r="AG198" s="28"/>
      <c r="AH198" s="28"/>
      <c r="AI198" s="29"/>
      <c r="AJ198" s="36" t="str">
        <f t="shared" si="3"/>
        <v/>
      </c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 t="e">
        <f>VLOOKUP(AU198,#REF!,8,FALSE)</f>
        <v>#REF!</v>
      </c>
    </row>
    <row r="199" spans="1:48" x14ac:dyDescent="0.35">
      <c r="A199" s="12" t="s">
        <v>322</v>
      </c>
      <c r="B199" s="13"/>
      <c r="C199" s="15"/>
      <c r="D199" s="13"/>
      <c r="E199" s="13"/>
      <c r="F199" s="13"/>
      <c r="G199" s="13"/>
      <c r="H199" s="13"/>
      <c r="I199" s="13"/>
      <c r="J199" s="13"/>
      <c r="K199" s="44"/>
      <c r="L199" s="44"/>
      <c r="M199" s="13"/>
      <c r="N199" s="13"/>
      <c r="O199" s="44"/>
      <c r="P199" s="44"/>
      <c r="Q199" s="44"/>
      <c r="R199" s="44"/>
      <c r="S199" s="44"/>
      <c r="T199" s="44"/>
      <c r="U199" s="13"/>
      <c r="V199" s="52"/>
      <c r="W199" s="13"/>
      <c r="X199" s="13"/>
      <c r="Y199" s="13"/>
      <c r="Z199" s="13"/>
      <c r="AA199" s="44"/>
      <c r="AB199" s="44"/>
      <c r="AC199" s="13"/>
      <c r="AD19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199" s="13"/>
      <c r="AF199" s="44"/>
      <c r="AG199" s="28"/>
      <c r="AH199" s="28"/>
      <c r="AI199" s="29"/>
      <c r="AJ199" s="36" t="str">
        <f t="shared" si="3"/>
        <v/>
      </c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 t="e">
        <f>VLOOKUP(AU199,#REF!,8,FALSE)</f>
        <v>#REF!</v>
      </c>
    </row>
    <row r="200" spans="1:48" x14ac:dyDescent="0.35">
      <c r="A200" s="12" t="s">
        <v>323</v>
      </c>
      <c r="B200" s="13"/>
      <c r="C200" s="15"/>
      <c r="D200" s="13"/>
      <c r="E200" s="13"/>
      <c r="F200" s="13"/>
      <c r="G200" s="13"/>
      <c r="H200" s="13"/>
      <c r="I200" s="13"/>
      <c r="J200" s="13"/>
      <c r="K200" s="44"/>
      <c r="L200" s="44"/>
      <c r="M200" s="13"/>
      <c r="N200" s="13"/>
      <c r="O200" s="44"/>
      <c r="P200" s="44"/>
      <c r="Q200" s="44"/>
      <c r="R200" s="44"/>
      <c r="S200" s="44"/>
      <c r="T200" s="44"/>
      <c r="U200" s="13"/>
      <c r="V200" s="52"/>
      <c r="W200" s="13"/>
      <c r="X200" s="13"/>
      <c r="Y200" s="13"/>
      <c r="Z200" s="13"/>
      <c r="AA200" s="44"/>
      <c r="AB200" s="44"/>
      <c r="AC200" s="13"/>
      <c r="AD20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00" s="13"/>
      <c r="AF200" s="44"/>
      <c r="AG200" s="28"/>
      <c r="AH200" s="28"/>
      <c r="AI200" s="29"/>
      <c r="AJ200" s="36" t="str">
        <f t="shared" si="3"/>
        <v/>
      </c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 t="e">
        <f>VLOOKUP(AU200,#REF!,8,FALSE)</f>
        <v>#REF!</v>
      </c>
    </row>
    <row r="201" spans="1:48" x14ac:dyDescent="0.35">
      <c r="A201" s="12" t="s">
        <v>324</v>
      </c>
      <c r="B201" s="13"/>
      <c r="C201" s="15"/>
      <c r="D201" s="13"/>
      <c r="E201" s="13"/>
      <c r="F201" s="13"/>
      <c r="G201" s="13"/>
      <c r="H201" s="13"/>
      <c r="I201" s="13"/>
      <c r="J201" s="13"/>
      <c r="K201" s="44"/>
      <c r="L201" s="44"/>
      <c r="M201" s="13"/>
      <c r="N201" s="13"/>
      <c r="O201" s="44"/>
      <c r="P201" s="44"/>
      <c r="Q201" s="44"/>
      <c r="R201" s="44"/>
      <c r="S201" s="44"/>
      <c r="T201" s="44"/>
      <c r="U201" s="13"/>
      <c r="V201" s="52"/>
      <c r="W201" s="13"/>
      <c r="X201" s="13"/>
      <c r="Y201" s="13"/>
      <c r="Z201" s="13"/>
      <c r="AA201" s="44"/>
      <c r="AB201" s="44"/>
      <c r="AC201" s="13"/>
      <c r="AD20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01" s="13"/>
      <c r="AF201" s="44"/>
      <c r="AG201" s="28"/>
      <c r="AH201" s="28"/>
      <c r="AI201" s="29"/>
      <c r="AJ201" s="36" t="str">
        <f t="shared" si="3"/>
        <v/>
      </c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 t="e">
        <f>VLOOKUP(AU201,#REF!,8,FALSE)</f>
        <v>#REF!</v>
      </c>
    </row>
    <row r="202" spans="1:48" x14ac:dyDescent="0.35">
      <c r="A202" s="12" t="s">
        <v>325</v>
      </c>
      <c r="B202" s="13"/>
      <c r="C202" s="15"/>
      <c r="D202" s="13"/>
      <c r="E202" s="13"/>
      <c r="F202" s="13"/>
      <c r="G202" s="13"/>
      <c r="H202" s="13"/>
      <c r="I202" s="13"/>
      <c r="J202" s="13"/>
      <c r="K202" s="44"/>
      <c r="L202" s="44"/>
      <c r="M202" s="13"/>
      <c r="N202" s="13"/>
      <c r="O202" s="44"/>
      <c r="P202" s="44"/>
      <c r="Q202" s="44"/>
      <c r="R202" s="44"/>
      <c r="S202" s="44"/>
      <c r="T202" s="44"/>
      <c r="U202" s="13"/>
      <c r="V202" s="52"/>
      <c r="W202" s="13"/>
      <c r="X202" s="13"/>
      <c r="Y202" s="13"/>
      <c r="Z202" s="13"/>
      <c r="AA202" s="44"/>
      <c r="AB202" s="44"/>
      <c r="AC202" s="13"/>
      <c r="AD20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02" s="13"/>
      <c r="AF202" s="44"/>
      <c r="AG202" s="28"/>
      <c r="AH202" s="28"/>
      <c r="AI202" s="29"/>
      <c r="AJ202" s="36" t="str">
        <f t="shared" si="3"/>
        <v/>
      </c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 t="e">
        <f>VLOOKUP(AU202,#REF!,8,FALSE)</f>
        <v>#REF!</v>
      </c>
    </row>
    <row r="203" spans="1:48" x14ac:dyDescent="0.35">
      <c r="A203" s="12" t="s">
        <v>326</v>
      </c>
      <c r="B203" s="13"/>
      <c r="C203" s="15"/>
      <c r="D203" s="13"/>
      <c r="E203" s="13"/>
      <c r="F203" s="13"/>
      <c r="G203" s="13"/>
      <c r="H203" s="13"/>
      <c r="I203" s="13"/>
      <c r="J203" s="13"/>
      <c r="K203" s="44"/>
      <c r="L203" s="44"/>
      <c r="M203" s="13"/>
      <c r="N203" s="13"/>
      <c r="O203" s="44"/>
      <c r="P203" s="44"/>
      <c r="Q203" s="44"/>
      <c r="R203" s="44"/>
      <c r="S203" s="44"/>
      <c r="T203" s="44"/>
      <c r="U203" s="13"/>
      <c r="V203" s="52"/>
      <c r="W203" s="13"/>
      <c r="X203" s="13"/>
      <c r="Y203" s="13"/>
      <c r="Z203" s="13"/>
      <c r="AA203" s="44"/>
      <c r="AB203" s="44"/>
      <c r="AC203" s="13"/>
      <c r="AD20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03" s="13"/>
      <c r="AF203" s="44"/>
      <c r="AG203" s="28"/>
      <c r="AH203" s="28"/>
      <c r="AI203" s="29"/>
      <c r="AJ203" s="36" t="str">
        <f t="shared" si="3"/>
        <v/>
      </c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 t="e">
        <f>VLOOKUP(AU203,#REF!,8,FALSE)</f>
        <v>#REF!</v>
      </c>
    </row>
    <row r="204" spans="1:48" x14ac:dyDescent="0.35">
      <c r="A204" s="12" t="s">
        <v>327</v>
      </c>
      <c r="B204" s="13"/>
      <c r="C204" s="15"/>
      <c r="D204" s="13"/>
      <c r="E204" s="13"/>
      <c r="F204" s="13"/>
      <c r="G204" s="13"/>
      <c r="H204" s="13"/>
      <c r="I204" s="13"/>
      <c r="J204" s="13"/>
      <c r="K204" s="44"/>
      <c r="L204" s="44"/>
      <c r="M204" s="13"/>
      <c r="N204" s="13"/>
      <c r="O204" s="44"/>
      <c r="P204" s="44"/>
      <c r="Q204" s="44"/>
      <c r="R204" s="44"/>
      <c r="S204" s="44"/>
      <c r="T204" s="44"/>
      <c r="U204" s="13"/>
      <c r="V204" s="52"/>
      <c r="W204" s="13"/>
      <c r="X204" s="13"/>
      <c r="Y204" s="13"/>
      <c r="Z204" s="13"/>
      <c r="AA204" s="44"/>
      <c r="AB204" s="44"/>
      <c r="AC204" s="13"/>
      <c r="AD20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04" s="13"/>
      <c r="AF204" s="44"/>
      <c r="AG204" s="28"/>
      <c r="AH204" s="28"/>
      <c r="AI204" s="29"/>
      <c r="AJ204" s="36" t="str">
        <f t="shared" si="3"/>
        <v/>
      </c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 t="e">
        <f>VLOOKUP(AU204,#REF!,8,FALSE)</f>
        <v>#REF!</v>
      </c>
    </row>
    <row r="205" spans="1:48" x14ac:dyDescent="0.35">
      <c r="A205" s="12" t="s">
        <v>328</v>
      </c>
      <c r="B205" s="13"/>
      <c r="C205" s="15"/>
      <c r="D205" s="13"/>
      <c r="E205" s="13"/>
      <c r="F205" s="13"/>
      <c r="G205" s="13"/>
      <c r="H205" s="13"/>
      <c r="I205" s="13"/>
      <c r="J205" s="13"/>
      <c r="K205" s="44"/>
      <c r="L205" s="44"/>
      <c r="M205" s="13"/>
      <c r="N205" s="13"/>
      <c r="O205" s="44"/>
      <c r="P205" s="44"/>
      <c r="Q205" s="44"/>
      <c r="R205" s="44"/>
      <c r="S205" s="44"/>
      <c r="T205" s="44"/>
      <c r="U205" s="13"/>
      <c r="V205" s="52"/>
      <c r="W205" s="13"/>
      <c r="X205" s="13"/>
      <c r="Y205" s="13"/>
      <c r="Z205" s="13"/>
      <c r="AA205" s="44"/>
      <c r="AB205" s="44"/>
      <c r="AC205" s="13"/>
      <c r="AD20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05" s="13"/>
      <c r="AF205" s="44"/>
      <c r="AG205" s="28"/>
      <c r="AH205" s="28"/>
      <c r="AI205" s="29"/>
      <c r="AJ205" s="36" t="str">
        <f t="shared" si="3"/>
        <v/>
      </c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 t="e">
        <f>VLOOKUP(AU205,#REF!,8,FALSE)</f>
        <v>#REF!</v>
      </c>
    </row>
    <row r="206" spans="1:48" x14ac:dyDescent="0.35">
      <c r="A206" s="12" t="s">
        <v>329</v>
      </c>
      <c r="B206" s="13"/>
      <c r="C206" s="15"/>
      <c r="D206" s="13"/>
      <c r="E206" s="13"/>
      <c r="F206" s="13"/>
      <c r="G206" s="13"/>
      <c r="H206" s="13"/>
      <c r="I206" s="13"/>
      <c r="J206" s="13"/>
      <c r="K206" s="44"/>
      <c r="L206" s="44"/>
      <c r="M206" s="13"/>
      <c r="N206" s="13"/>
      <c r="O206" s="44"/>
      <c r="P206" s="44"/>
      <c r="Q206" s="44"/>
      <c r="R206" s="44"/>
      <c r="S206" s="44"/>
      <c r="T206" s="44"/>
      <c r="U206" s="13"/>
      <c r="V206" s="52"/>
      <c r="W206" s="13"/>
      <c r="X206" s="13"/>
      <c r="Y206" s="13"/>
      <c r="Z206" s="13"/>
      <c r="AA206" s="44"/>
      <c r="AB206" s="44"/>
      <c r="AC206" s="13"/>
      <c r="AD20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06" s="13"/>
      <c r="AF206" s="44"/>
      <c r="AG206" s="28"/>
      <c r="AH206" s="28"/>
      <c r="AI206" s="29"/>
      <c r="AJ206" s="36" t="str">
        <f t="shared" si="3"/>
        <v/>
      </c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 t="e">
        <f>VLOOKUP(AU206,#REF!,8,FALSE)</f>
        <v>#REF!</v>
      </c>
    </row>
    <row r="207" spans="1:48" x14ac:dyDescent="0.35">
      <c r="A207" s="12" t="s">
        <v>330</v>
      </c>
      <c r="B207" s="13"/>
      <c r="C207" s="15"/>
      <c r="D207" s="13"/>
      <c r="E207" s="13"/>
      <c r="F207" s="13"/>
      <c r="G207" s="13"/>
      <c r="H207" s="13"/>
      <c r="I207" s="13"/>
      <c r="J207" s="13"/>
      <c r="K207" s="44"/>
      <c r="L207" s="44"/>
      <c r="M207" s="13"/>
      <c r="N207" s="13"/>
      <c r="O207" s="44"/>
      <c r="P207" s="44"/>
      <c r="Q207" s="44"/>
      <c r="R207" s="44"/>
      <c r="S207" s="44"/>
      <c r="T207" s="44"/>
      <c r="U207" s="13"/>
      <c r="V207" s="52"/>
      <c r="W207" s="13"/>
      <c r="X207" s="13"/>
      <c r="Y207" s="13"/>
      <c r="Z207" s="13"/>
      <c r="AA207" s="44"/>
      <c r="AB207" s="44"/>
      <c r="AC207" s="13"/>
      <c r="AD20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07" s="13"/>
      <c r="AF207" s="44"/>
      <c r="AG207" s="28"/>
      <c r="AH207" s="28"/>
      <c r="AI207" s="29"/>
      <c r="AJ207" s="36" t="str">
        <f t="shared" si="3"/>
        <v/>
      </c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 t="e">
        <f>VLOOKUP(AU207,#REF!,8,FALSE)</f>
        <v>#REF!</v>
      </c>
    </row>
    <row r="208" spans="1:48" x14ac:dyDescent="0.35">
      <c r="A208" s="12" t="s">
        <v>331</v>
      </c>
      <c r="B208" s="13"/>
      <c r="C208" s="15"/>
      <c r="D208" s="13"/>
      <c r="E208" s="13"/>
      <c r="F208" s="13"/>
      <c r="G208" s="13"/>
      <c r="H208" s="13"/>
      <c r="I208" s="13"/>
      <c r="J208" s="13"/>
      <c r="K208" s="44"/>
      <c r="L208" s="44"/>
      <c r="M208" s="13"/>
      <c r="N208" s="13"/>
      <c r="O208" s="44"/>
      <c r="P208" s="44"/>
      <c r="Q208" s="44"/>
      <c r="R208" s="44"/>
      <c r="S208" s="44"/>
      <c r="T208" s="44"/>
      <c r="U208" s="13"/>
      <c r="V208" s="52"/>
      <c r="W208" s="13"/>
      <c r="X208" s="13"/>
      <c r="Y208" s="13"/>
      <c r="Z208" s="13"/>
      <c r="AA208" s="44"/>
      <c r="AB208" s="44"/>
      <c r="AC208" s="13"/>
      <c r="AD20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08" s="13"/>
      <c r="AF208" s="44"/>
      <c r="AG208" s="28"/>
      <c r="AH208" s="28"/>
      <c r="AI208" s="29"/>
      <c r="AJ208" s="36" t="str">
        <f t="shared" si="3"/>
        <v/>
      </c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 t="e">
        <f>VLOOKUP(AU208,#REF!,8,FALSE)</f>
        <v>#REF!</v>
      </c>
    </row>
    <row r="209" spans="1:48" x14ac:dyDescent="0.35">
      <c r="A209" s="12" t="s">
        <v>332</v>
      </c>
      <c r="B209" s="13"/>
      <c r="C209" s="15"/>
      <c r="D209" s="13"/>
      <c r="E209" s="13"/>
      <c r="F209" s="13"/>
      <c r="G209" s="13"/>
      <c r="H209" s="13"/>
      <c r="I209" s="13"/>
      <c r="J209" s="13"/>
      <c r="K209" s="44"/>
      <c r="L209" s="44"/>
      <c r="M209" s="13"/>
      <c r="N209" s="13"/>
      <c r="O209" s="44"/>
      <c r="P209" s="44"/>
      <c r="Q209" s="44"/>
      <c r="R209" s="44"/>
      <c r="S209" s="44"/>
      <c r="T209" s="44"/>
      <c r="U209" s="13"/>
      <c r="V209" s="52"/>
      <c r="W209" s="13"/>
      <c r="X209" s="13"/>
      <c r="Y209" s="13"/>
      <c r="Z209" s="13"/>
      <c r="AA209" s="44"/>
      <c r="AB209" s="44"/>
      <c r="AC209" s="13"/>
      <c r="AD20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09" s="13"/>
      <c r="AF209" s="44"/>
      <c r="AG209" s="28"/>
      <c r="AH209" s="28"/>
      <c r="AI209" s="29"/>
      <c r="AJ209" s="36" t="str">
        <f t="shared" si="3"/>
        <v/>
      </c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 t="e">
        <f>VLOOKUP(AU209,#REF!,8,FALSE)</f>
        <v>#REF!</v>
      </c>
    </row>
    <row r="210" spans="1:48" x14ac:dyDescent="0.35">
      <c r="A210" s="12" t="s">
        <v>333</v>
      </c>
      <c r="B210" s="13"/>
      <c r="C210" s="15"/>
      <c r="D210" s="13"/>
      <c r="E210" s="13"/>
      <c r="F210" s="13"/>
      <c r="G210" s="13"/>
      <c r="H210" s="13"/>
      <c r="I210" s="13"/>
      <c r="J210" s="13"/>
      <c r="K210" s="44"/>
      <c r="L210" s="44"/>
      <c r="M210" s="13"/>
      <c r="N210" s="13"/>
      <c r="O210" s="44"/>
      <c r="P210" s="44"/>
      <c r="Q210" s="44"/>
      <c r="R210" s="44"/>
      <c r="S210" s="44"/>
      <c r="T210" s="44"/>
      <c r="U210" s="13"/>
      <c r="V210" s="52"/>
      <c r="W210" s="13"/>
      <c r="X210" s="13"/>
      <c r="Y210" s="13"/>
      <c r="Z210" s="13"/>
      <c r="AA210" s="44"/>
      <c r="AB210" s="44"/>
      <c r="AC210" s="13"/>
      <c r="AD21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10" s="13"/>
      <c r="AF210" s="44"/>
      <c r="AG210" s="28"/>
      <c r="AH210" s="28"/>
      <c r="AI210" s="29"/>
      <c r="AJ210" s="36" t="str">
        <f t="shared" si="3"/>
        <v/>
      </c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 t="e">
        <f>VLOOKUP(AU210,#REF!,8,FALSE)</f>
        <v>#REF!</v>
      </c>
    </row>
    <row r="211" spans="1:48" x14ac:dyDescent="0.35">
      <c r="A211" s="12" t="s">
        <v>334</v>
      </c>
      <c r="B211" s="13"/>
      <c r="C211" s="15"/>
      <c r="D211" s="13"/>
      <c r="E211" s="13"/>
      <c r="F211" s="13"/>
      <c r="G211" s="13"/>
      <c r="H211" s="13"/>
      <c r="I211" s="13"/>
      <c r="J211" s="13"/>
      <c r="K211" s="44"/>
      <c r="L211" s="44"/>
      <c r="M211" s="13"/>
      <c r="N211" s="13"/>
      <c r="O211" s="44"/>
      <c r="P211" s="44"/>
      <c r="Q211" s="44"/>
      <c r="R211" s="44"/>
      <c r="S211" s="44"/>
      <c r="T211" s="44"/>
      <c r="U211" s="13"/>
      <c r="V211" s="52"/>
      <c r="W211" s="13"/>
      <c r="X211" s="13"/>
      <c r="Y211" s="13"/>
      <c r="Z211" s="13"/>
      <c r="AA211" s="44"/>
      <c r="AB211" s="44"/>
      <c r="AC211" s="13"/>
      <c r="AD21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11" s="13"/>
      <c r="AF211" s="44"/>
      <c r="AG211" s="28"/>
      <c r="AH211" s="28"/>
      <c r="AI211" s="29"/>
      <c r="AJ211" s="36" t="str">
        <f t="shared" si="3"/>
        <v/>
      </c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 t="e">
        <f>VLOOKUP(AU211,#REF!,8,FALSE)</f>
        <v>#REF!</v>
      </c>
    </row>
    <row r="212" spans="1:48" x14ac:dyDescent="0.35">
      <c r="A212" s="12" t="s">
        <v>335</v>
      </c>
      <c r="B212" s="13"/>
      <c r="C212" s="15"/>
      <c r="D212" s="13"/>
      <c r="E212" s="13"/>
      <c r="F212" s="13"/>
      <c r="G212" s="13"/>
      <c r="H212" s="13"/>
      <c r="I212" s="13"/>
      <c r="J212" s="13"/>
      <c r="K212" s="44"/>
      <c r="L212" s="44"/>
      <c r="M212" s="13"/>
      <c r="N212" s="13"/>
      <c r="O212" s="44"/>
      <c r="P212" s="44"/>
      <c r="Q212" s="44"/>
      <c r="R212" s="44"/>
      <c r="S212" s="44"/>
      <c r="T212" s="44"/>
      <c r="U212" s="13"/>
      <c r="V212" s="52"/>
      <c r="W212" s="13"/>
      <c r="X212" s="13"/>
      <c r="Y212" s="13"/>
      <c r="Z212" s="13"/>
      <c r="AA212" s="44"/>
      <c r="AB212" s="44"/>
      <c r="AC212" s="13"/>
      <c r="AD21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12" s="13"/>
      <c r="AF212" s="44"/>
      <c r="AG212" s="28"/>
      <c r="AH212" s="28"/>
      <c r="AI212" s="29"/>
      <c r="AJ212" s="36" t="str">
        <f t="shared" si="3"/>
        <v/>
      </c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 t="e">
        <f>VLOOKUP(AU212,#REF!,8,FALSE)</f>
        <v>#REF!</v>
      </c>
    </row>
    <row r="213" spans="1:48" x14ac:dyDescent="0.35">
      <c r="A213" s="12" t="s">
        <v>336</v>
      </c>
      <c r="B213" s="13"/>
      <c r="C213" s="15"/>
      <c r="D213" s="13"/>
      <c r="E213" s="13"/>
      <c r="F213" s="13"/>
      <c r="G213" s="13"/>
      <c r="H213" s="13"/>
      <c r="I213" s="13"/>
      <c r="J213" s="13"/>
      <c r="K213" s="44"/>
      <c r="L213" s="44"/>
      <c r="M213" s="13"/>
      <c r="N213" s="13"/>
      <c r="O213" s="44"/>
      <c r="P213" s="44"/>
      <c r="Q213" s="44"/>
      <c r="R213" s="44"/>
      <c r="S213" s="44"/>
      <c r="T213" s="44"/>
      <c r="U213" s="13"/>
      <c r="V213" s="52"/>
      <c r="W213" s="13"/>
      <c r="X213" s="13"/>
      <c r="Y213" s="13"/>
      <c r="Z213" s="13"/>
      <c r="AA213" s="44"/>
      <c r="AB213" s="44"/>
      <c r="AC213" s="13"/>
      <c r="AD21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13" s="13"/>
      <c r="AF213" s="44"/>
      <c r="AG213" s="28"/>
      <c r="AH213" s="28"/>
      <c r="AI213" s="29"/>
      <c r="AJ213" s="36" t="str">
        <f t="shared" si="3"/>
        <v/>
      </c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 t="e">
        <f>VLOOKUP(AU213,#REF!,8,FALSE)</f>
        <v>#REF!</v>
      </c>
    </row>
    <row r="214" spans="1:48" x14ac:dyDescent="0.35">
      <c r="A214" s="12" t="s">
        <v>337</v>
      </c>
      <c r="B214" s="13"/>
      <c r="C214" s="15"/>
      <c r="D214" s="13"/>
      <c r="E214" s="13"/>
      <c r="F214" s="13"/>
      <c r="G214" s="13"/>
      <c r="H214" s="13"/>
      <c r="I214" s="13"/>
      <c r="J214" s="13"/>
      <c r="K214" s="44"/>
      <c r="L214" s="44"/>
      <c r="M214" s="13"/>
      <c r="N214" s="13"/>
      <c r="O214" s="44"/>
      <c r="P214" s="44"/>
      <c r="Q214" s="44"/>
      <c r="R214" s="44"/>
      <c r="S214" s="44"/>
      <c r="T214" s="44"/>
      <c r="U214" s="13"/>
      <c r="V214" s="52"/>
      <c r="W214" s="13"/>
      <c r="X214" s="13"/>
      <c r="Y214" s="13"/>
      <c r="Z214" s="13"/>
      <c r="AA214" s="44"/>
      <c r="AB214" s="44"/>
      <c r="AC214" s="13"/>
      <c r="AD21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14" s="13"/>
      <c r="AF214" s="44"/>
      <c r="AG214" s="28"/>
      <c r="AH214" s="28"/>
      <c r="AI214" s="29"/>
      <c r="AJ214" s="36" t="str">
        <f t="shared" si="3"/>
        <v/>
      </c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 t="e">
        <f>VLOOKUP(AU214,#REF!,8,FALSE)</f>
        <v>#REF!</v>
      </c>
    </row>
    <row r="215" spans="1:48" x14ac:dyDescent="0.35">
      <c r="A215" s="12" t="s">
        <v>338</v>
      </c>
      <c r="B215" s="13"/>
      <c r="C215" s="15"/>
      <c r="D215" s="13"/>
      <c r="E215" s="13"/>
      <c r="F215" s="13"/>
      <c r="G215" s="13"/>
      <c r="H215" s="13"/>
      <c r="I215" s="13"/>
      <c r="J215" s="13"/>
      <c r="K215" s="44"/>
      <c r="L215" s="44"/>
      <c r="M215" s="13"/>
      <c r="N215" s="13"/>
      <c r="O215" s="44"/>
      <c r="P215" s="44"/>
      <c r="Q215" s="44"/>
      <c r="R215" s="44"/>
      <c r="S215" s="44"/>
      <c r="T215" s="44"/>
      <c r="U215" s="13"/>
      <c r="V215" s="52"/>
      <c r="W215" s="13"/>
      <c r="X215" s="13"/>
      <c r="Y215" s="13"/>
      <c r="Z215" s="13"/>
      <c r="AA215" s="44"/>
      <c r="AB215" s="44"/>
      <c r="AC215" s="13"/>
      <c r="AD21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15" s="13"/>
      <c r="AF215" s="44"/>
      <c r="AG215" s="28"/>
      <c r="AH215" s="28"/>
      <c r="AI215" s="29"/>
      <c r="AJ215" s="36" t="str">
        <f t="shared" si="3"/>
        <v/>
      </c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 t="e">
        <f>VLOOKUP(AU215,#REF!,8,FALSE)</f>
        <v>#REF!</v>
      </c>
    </row>
    <row r="216" spans="1:48" x14ac:dyDescent="0.35">
      <c r="A216" s="12" t="s">
        <v>339</v>
      </c>
      <c r="B216" s="13"/>
      <c r="C216" s="15"/>
      <c r="D216" s="13"/>
      <c r="E216" s="13"/>
      <c r="F216" s="13"/>
      <c r="G216" s="13"/>
      <c r="H216" s="13"/>
      <c r="I216" s="13"/>
      <c r="J216" s="13"/>
      <c r="K216" s="44"/>
      <c r="L216" s="44"/>
      <c r="M216" s="13"/>
      <c r="N216" s="13"/>
      <c r="O216" s="44"/>
      <c r="P216" s="44"/>
      <c r="Q216" s="44"/>
      <c r="R216" s="44"/>
      <c r="S216" s="44"/>
      <c r="T216" s="44"/>
      <c r="U216" s="13"/>
      <c r="V216" s="52"/>
      <c r="W216" s="13"/>
      <c r="X216" s="13"/>
      <c r="Y216" s="13"/>
      <c r="Z216" s="13"/>
      <c r="AA216" s="44"/>
      <c r="AB216" s="44"/>
      <c r="AC216" s="13"/>
      <c r="AD21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16" s="13"/>
      <c r="AF216" s="44"/>
      <c r="AG216" s="28"/>
      <c r="AH216" s="28"/>
      <c r="AI216" s="29"/>
      <c r="AJ216" s="36" t="str">
        <f t="shared" si="3"/>
        <v/>
      </c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 t="e">
        <f>VLOOKUP(AU216,#REF!,8,FALSE)</f>
        <v>#REF!</v>
      </c>
    </row>
    <row r="217" spans="1:48" x14ac:dyDescent="0.35">
      <c r="A217" s="12" t="s">
        <v>340</v>
      </c>
      <c r="B217" s="13"/>
      <c r="C217" s="15"/>
      <c r="D217" s="13"/>
      <c r="E217" s="13"/>
      <c r="F217" s="13"/>
      <c r="G217" s="13"/>
      <c r="H217" s="13"/>
      <c r="I217" s="13"/>
      <c r="J217" s="13"/>
      <c r="K217" s="44"/>
      <c r="L217" s="44"/>
      <c r="M217" s="13"/>
      <c r="N217" s="13"/>
      <c r="O217" s="44"/>
      <c r="P217" s="44"/>
      <c r="Q217" s="44"/>
      <c r="R217" s="44"/>
      <c r="S217" s="44"/>
      <c r="T217" s="44"/>
      <c r="U217" s="13"/>
      <c r="V217" s="52"/>
      <c r="W217" s="13"/>
      <c r="X217" s="13"/>
      <c r="Y217" s="13"/>
      <c r="Z217" s="13"/>
      <c r="AA217" s="44"/>
      <c r="AB217" s="44"/>
      <c r="AC217" s="13"/>
      <c r="AD21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17" s="13"/>
      <c r="AF217" s="44"/>
      <c r="AG217" s="28"/>
      <c r="AH217" s="28"/>
      <c r="AI217" s="29"/>
      <c r="AJ217" s="36" t="str">
        <f t="shared" si="3"/>
        <v/>
      </c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 t="e">
        <f>VLOOKUP(AU217,#REF!,8,FALSE)</f>
        <v>#REF!</v>
      </c>
    </row>
    <row r="218" spans="1:48" x14ac:dyDescent="0.35">
      <c r="A218" s="12" t="s">
        <v>341</v>
      </c>
      <c r="B218" s="13"/>
      <c r="C218" s="15"/>
      <c r="D218" s="13"/>
      <c r="E218" s="13"/>
      <c r="F218" s="13"/>
      <c r="G218" s="13"/>
      <c r="H218" s="13"/>
      <c r="I218" s="13"/>
      <c r="J218" s="13"/>
      <c r="K218" s="44"/>
      <c r="L218" s="44"/>
      <c r="M218" s="13"/>
      <c r="N218" s="13"/>
      <c r="O218" s="44"/>
      <c r="P218" s="44"/>
      <c r="Q218" s="44"/>
      <c r="R218" s="44"/>
      <c r="S218" s="44"/>
      <c r="T218" s="44"/>
      <c r="U218" s="13"/>
      <c r="V218" s="52"/>
      <c r="W218" s="13"/>
      <c r="X218" s="13"/>
      <c r="Y218" s="13"/>
      <c r="Z218" s="13"/>
      <c r="AA218" s="44"/>
      <c r="AB218" s="44"/>
      <c r="AC218" s="13"/>
      <c r="AD21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18" s="13"/>
      <c r="AF218" s="44"/>
      <c r="AG218" s="28"/>
      <c r="AH218" s="28"/>
      <c r="AI218" s="29"/>
      <c r="AJ218" s="36" t="str">
        <f t="shared" si="3"/>
        <v/>
      </c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 t="e">
        <f>VLOOKUP(AU218,#REF!,8,FALSE)</f>
        <v>#REF!</v>
      </c>
    </row>
    <row r="219" spans="1:48" x14ac:dyDescent="0.35">
      <c r="A219" s="12" t="s">
        <v>342</v>
      </c>
      <c r="B219" s="13"/>
      <c r="C219" s="15"/>
      <c r="D219" s="13"/>
      <c r="E219" s="13"/>
      <c r="F219" s="13"/>
      <c r="G219" s="13"/>
      <c r="H219" s="13"/>
      <c r="I219" s="13"/>
      <c r="J219" s="13"/>
      <c r="K219" s="44"/>
      <c r="L219" s="44"/>
      <c r="M219" s="13"/>
      <c r="N219" s="13"/>
      <c r="O219" s="44"/>
      <c r="P219" s="44"/>
      <c r="Q219" s="44"/>
      <c r="R219" s="44"/>
      <c r="S219" s="44"/>
      <c r="T219" s="44"/>
      <c r="U219" s="13"/>
      <c r="V219" s="52"/>
      <c r="W219" s="13"/>
      <c r="X219" s="13"/>
      <c r="Y219" s="13"/>
      <c r="Z219" s="13"/>
      <c r="AA219" s="44"/>
      <c r="AB219" s="44"/>
      <c r="AC219" s="13"/>
      <c r="AD21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19" s="13"/>
      <c r="AF219" s="44"/>
      <c r="AG219" s="28"/>
      <c r="AH219" s="28"/>
      <c r="AI219" s="29"/>
      <c r="AJ219" s="36" t="str">
        <f t="shared" si="3"/>
        <v/>
      </c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 t="e">
        <f>VLOOKUP(AU219,#REF!,8,FALSE)</f>
        <v>#REF!</v>
      </c>
    </row>
    <row r="220" spans="1:48" x14ac:dyDescent="0.35">
      <c r="A220" s="12" t="s">
        <v>343</v>
      </c>
      <c r="B220" s="13"/>
      <c r="C220" s="15"/>
      <c r="D220" s="13"/>
      <c r="E220" s="13"/>
      <c r="F220" s="13"/>
      <c r="G220" s="13"/>
      <c r="H220" s="13"/>
      <c r="I220" s="13"/>
      <c r="J220" s="13"/>
      <c r="K220" s="44"/>
      <c r="L220" s="44"/>
      <c r="M220" s="13"/>
      <c r="N220" s="13"/>
      <c r="O220" s="44"/>
      <c r="P220" s="44"/>
      <c r="Q220" s="44"/>
      <c r="R220" s="44"/>
      <c r="S220" s="44"/>
      <c r="T220" s="44"/>
      <c r="U220" s="13"/>
      <c r="V220" s="52"/>
      <c r="W220" s="13"/>
      <c r="X220" s="13"/>
      <c r="Y220" s="13"/>
      <c r="Z220" s="13"/>
      <c r="AA220" s="44"/>
      <c r="AB220" s="44"/>
      <c r="AC220" s="13"/>
      <c r="AD22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20" s="13"/>
      <c r="AF220" s="44"/>
      <c r="AG220" s="28"/>
      <c r="AH220" s="28"/>
      <c r="AI220" s="29"/>
      <c r="AJ220" s="36" t="str">
        <f t="shared" si="3"/>
        <v/>
      </c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 t="e">
        <f>VLOOKUP(AU220,#REF!,8,FALSE)</f>
        <v>#REF!</v>
      </c>
    </row>
    <row r="221" spans="1:48" x14ac:dyDescent="0.35">
      <c r="A221" s="12" t="s">
        <v>344</v>
      </c>
      <c r="B221" s="13"/>
      <c r="C221" s="15"/>
      <c r="D221" s="13"/>
      <c r="E221" s="13"/>
      <c r="F221" s="13"/>
      <c r="G221" s="13"/>
      <c r="H221" s="13"/>
      <c r="I221" s="13"/>
      <c r="J221" s="13"/>
      <c r="K221" s="44"/>
      <c r="L221" s="44"/>
      <c r="M221" s="13"/>
      <c r="N221" s="13"/>
      <c r="O221" s="44"/>
      <c r="P221" s="44"/>
      <c r="Q221" s="44"/>
      <c r="R221" s="44"/>
      <c r="S221" s="44"/>
      <c r="T221" s="44"/>
      <c r="U221" s="13"/>
      <c r="V221" s="52"/>
      <c r="W221" s="13"/>
      <c r="X221" s="13"/>
      <c r="Y221" s="13"/>
      <c r="Z221" s="13"/>
      <c r="AA221" s="44"/>
      <c r="AB221" s="44"/>
      <c r="AC221" s="13"/>
      <c r="AD22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21" s="13"/>
      <c r="AF221" s="44"/>
      <c r="AG221" s="28"/>
      <c r="AH221" s="28"/>
      <c r="AI221" s="29"/>
      <c r="AJ221" s="36" t="str">
        <f t="shared" si="3"/>
        <v/>
      </c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 t="e">
        <f>VLOOKUP(AU221,#REF!,8,FALSE)</f>
        <v>#REF!</v>
      </c>
    </row>
    <row r="222" spans="1:48" x14ac:dyDescent="0.35">
      <c r="A222" s="12" t="s">
        <v>345</v>
      </c>
      <c r="B222" s="13"/>
      <c r="C222" s="15"/>
      <c r="D222" s="13"/>
      <c r="E222" s="13"/>
      <c r="F222" s="13"/>
      <c r="G222" s="13"/>
      <c r="H222" s="13"/>
      <c r="I222" s="13"/>
      <c r="J222" s="13"/>
      <c r="K222" s="44"/>
      <c r="L222" s="44"/>
      <c r="M222" s="13"/>
      <c r="N222" s="13"/>
      <c r="O222" s="44"/>
      <c r="P222" s="44"/>
      <c r="Q222" s="44"/>
      <c r="R222" s="44"/>
      <c r="S222" s="44"/>
      <c r="T222" s="44"/>
      <c r="U222" s="13"/>
      <c r="V222" s="52"/>
      <c r="W222" s="13"/>
      <c r="X222" s="13"/>
      <c r="Y222" s="13"/>
      <c r="Z222" s="13"/>
      <c r="AA222" s="44"/>
      <c r="AB222" s="44"/>
      <c r="AC222" s="13"/>
      <c r="AD22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22" s="13"/>
      <c r="AF222" s="44"/>
      <c r="AG222" s="28"/>
      <c r="AH222" s="28"/>
      <c r="AI222" s="29"/>
      <c r="AJ222" s="36" t="str">
        <f t="shared" si="3"/>
        <v/>
      </c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 t="e">
        <f>VLOOKUP(AU222,#REF!,8,FALSE)</f>
        <v>#REF!</v>
      </c>
    </row>
    <row r="223" spans="1:48" x14ac:dyDescent="0.35">
      <c r="A223" s="12" t="s">
        <v>346</v>
      </c>
      <c r="B223" s="13"/>
      <c r="C223" s="15"/>
      <c r="D223" s="13"/>
      <c r="E223" s="13"/>
      <c r="F223" s="13"/>
      <c r="G223" s="13"/>
      <c r="H223" s="13"/>
      <c r="I223" s="13"/>
      <c r="J223" s="13"/>
      <c r="K223" s="44"/>
      <c r="L223" s="44"/>
      <c r="M223" s="13"/>
      <c r="N223" s="13"/>
      <c r="O223" s="44"/>
      <c r="P223" s="44"/>
      <c r="Q223" s="44"/>
      <c r="R223" s="44"/>
      <c r="S223" s="44"/>
      <c r="T223" s="44"/>
      <c r="U223" s="13"/>
      <c r="V223" s="52"/>
      <c r="W223" s="13"/>
      <c r="X223" s="13"/>
      <c r="Y223" s="13"/>
      <c r="Z223" s="13"/>
      <c r="AA223" s="44"/>
      <c r="AB223" s="44"/>
      <c r="AC223" s="13"/>
      <c r="AD22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23" s="13"/>
      <c r="AF223" s="44"/>
      <c r="AG223" s="28"/>
      <c r="AH223" s="28"/>
      <c r="AI223" s="29"/>
      <c r="AJ223" s="36" t="str">
        <f t="shared" si="3"/>
        <v/>
      </c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 t="e">
        <f>VLOOKUP(AU223,#REF!,8,FALSE)</f>
        <v>#REF!</v>
      </c>
    </row>
    <row r="224" spans="1:48" x14ac:dyDescent="0.35">
      <c r="A224" s="12" t="s">
        <v>347</v>
      </c>
      <c r="B224" s="13"/>
      <c r="C224" s="15"/>
      <c r="D224" s="13"/>
      <c r="E224" s="13"/>
      <c r="F224" s="13"/>
      <c r="G224" s="13"/>
      <c r="H224" s="13"/>
      <c r="I224" s="13"/>
      <c r="J224" s="13"/>
      <c r="K224" s="44"/>
      <c r="L224" s="44"/>
      <c r="M224" s="13"/>
      <c r="N224" s="13"/>
      <c r="O224" s="44"/>
      <c r="P224" s="44"/>
      <c r="Q224" s="44"/>
      <c r="R224" s="44"/>
      <c r="S224" s="44"/>
      <c r="T224" s="44"/>
      <c r="U224" s="13"/>
      <c r="V224" s="52"/>
      <c r="W224" s="13"/>
      <c r="X224" s="13"/>
      <c r="Y224" s="13"/>
      <c r="Z224" s="13"/>
      <c r="AA224" s="44"/>
      <c r="AB224" s="44"/>
      <c r="AC224" s="13"/>
      <c r="AD22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24" s="13"/>
      <c r="AF224" s="44"/>
      <c r="AG224" s="28"/>
      <c r="AH224" s="28"/>
      <c r="AI224" s="29"/>
      <c r="AJ224" s="36" t="str">
        <f t="shared" si="3"/>
        <v/>
      </c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 t="e">
        <f>VLOOKUP(AU224,#REF!,8,FALSE)</f>
        <v>#REF!</v>
      </c>
    </row>
    <row r="225" spans="1:48" x14ac:dyDescent="0.35">
      <c r="A225" s="12" t="s">
        <v>348</v>
      </c>
      <c r="B225" s="13"/>
      <c r="C225" s="15"/>
      <c r="D225" s="13"/>
      <c r="E225" s="13"/>
      <c r="F225" s="13"/>
      <c r="G225" s="13"/>
      <c r="H225" s="13"/>
      <c r="I225" s="13"/>
      <c r="J225" s="13"/>
      <c r="K225" s="44"/>
      <c r="L225" s="44"/>
      <c r="M225" s="13"/>
      <c r="N225" s="13"/>
      <c r="O225" s="44"/>
      <c r="P225" s="44"/>
      <c r="Q225" s="44"/>
      <c r="R225" s="44"/>
      <c r="S225" s="44"/>
      <c r="T225" s="44"/>
      <c r="U225" s="13"/>
      <c r="V225" s="52"/>
      <c r="W225" s="13"/>
      <c r="X225" s="13"/>
      <c r="Y225" s="13"/>
      <c r="Z225" s="13"/>
      <c r="AA225" s="44"/>
      <c r="AB225" s="44"/>
      <c r="AC225" s="13"/>
      <c r="AD22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25" s="13"/>
      <c r="AF225" s="44"/>
      <c r="AG225" s="28"/>
      <c r="AH225" s="28"/>
      <c r="AI225" s="29"/>
      <c r="AJ225" s="36" t="str">
        <f t="shared" si="3"/>
        <v/>
      </c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 t="e">
        <f>VLOOKUP(AU225,#REF!,8,FALSE)</f>
        <v>#REF!</v>
      </c>
    </row>
    <row r="226" spans="1:48" x14ac:dyDescent="0.35">
      <c r="A226" s="12" t="s">
        <v>349</v>
      </c>
      <c r="B226" s="13"/>
      <c r="C226" s="15"/>
      <c r="D226" s="13"/>
      <c r="E226" s="13"/>
      <c r="F226" s="13"/>
      <c r="G226" s="13"/>
      <c r="H226" s="13"/>
      <c r="I226" s="13"/>
      <c r="J226" s="13"/>
      <c r="K226" s="44"/>
      <c r="L226" s="44"/>
      <c r="M226" s="13"/>
      <c r="N226" s="13"/>
      <c r="O226" s="44"/>
      <c r="P226" s="44"/>
      <c r="Q226" s="44"/>
      <c r="R226" s="44"/>
      <c r="S226" s="44"/>
      <c r="T226" s="44"/>
      <c r="U226" s="13"/>
      <c r="V226" s="52"/>
      <c r="W226" s="13"/>
      <c r="X226" s="13"/>
      <c r="Y226" s="13"/>
      <c r="Z226" s="13"/>
      <c r="AA226" s="44"/>
      <c r="AB226" s="44"/>
      <c r="AC226" s="13"/>
      <c r="AD22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26" s="13"/>
      <c r="AF226" s="44"/>
      <c r="AG226" s="28"/>
      <c r="AH226" s="28"/>
      <c r="AI226" s="29"/>
      <c r="AJ226" s="36" t="str">
        <f t="shared" si="3"/>
        <v/>
      </c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 t="e">
        <f>VLOOKUP(AU226,#REF!,8,FALSE)</f>
        <v>#REF!</v>
      </c>
    </row>
    <row r="227" spans="1:48" x14ac:dyDescent="0.35">
      <c r="A227" s="12" t="s">
        <v>350</v>
      </c>
      <c r="B227" s="13"/>
      <c r="C227" s="15"/>
      <c r="D227" s="13"/>
      <c r="E227" s="13"/>
      <c r="F227" s="13"/>
      <c r="G227" s="13"/>
      <c r="H227" s="13"/>
      <c r="I227" s="13"/>
      <c r="J227" s="13"/>
      <c r="K227" s="44"/>
      <c r="L227" s="44"/>
      <c r="M227" s="13"/>
      <c r="N227" s="13"/>
      <c r="O227" s="44"/>
      <c r="P227" s="44"/>
      <c r="Q227" s="44"/>
      <c r="R227" s="44"/>
      <c r="S227" s="44"/>
      <c r="T227" s="44"/>
      <c r="U227" s="13"/>
      <c r="V227" s="52"/>
      <c r="W227" s="13"/>
      <c r="X227" s="13"/>
      <c r="Y227" s="13"/>
      <c r="Z227" s="13"/>
      <c r="AA227" s="44"/>
      <c r="AB227" s="44"/>
      <c r="AC227" s="13"/>
      <c r="AD22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27" s="13"/>
      <c r="AF227" s="44"/>
      <c r="AG227" s="28"/>
      <c r="AH227" s="28"/>
      <c r="AI227" s="29"/>
      <c r="AJ227" s="36" t="str">
        <f t="shared" si="3"/>
        <v/>
      </c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 t="e">
        <f>VLOOKUP(AU227,#REF!,8,FALSE)</f>
        <v>#REF!</v>
      </c>
    </row>
    <row r="228" spans="1:48" x14ac:dyDescent="0.35">
      <c r="A228" s="12" t="s">
        <v>351</v>
      </c>
      <c r="B228" s="13"/>
      <c r="C228" s="15"/>
      <c r="D228" s="13"/>
      <c r="E228" s="13"/>
      <c r="F228" s="13"/>
      <c r="G228" s="13"/>
      <c r="H228" s="13"/>
      <c r="I228" s="13"/>
      <c r="J228" s="13"/>
      <c r="K228" s="44"/>
      <c r="L228" s="44"/>
      <c r="M228" s="13"/>
      <c r="N228" s="13"/>
      <c r="O228" s="44"/>
      <c r="P228" s="44"/>
      <c r="Q228" s="44"/>
      <c r="R228" s="44"/>
      <c r="S228" s="44"/>
      <c r="T228" s="44"/>
      <c r="U228" s="13"/>
      <c r="V228" s="52"/>
      <c r="W228" s="13"/>
      <c r="X228" s="13"/>
      <c r="Y228" s="13"/>
      <c r="Z228" s="13"/>
      <c r="AA228" s="44"/>
      <c r="AB228" s="44"/>
      <c r="AC228" s="13"/>
      <c r="AD22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28" s="13"/>
      <c r="AF228" s="44"/>
      <c r="AG228" s="28"/>
      <c r="AH228" s="28"/>
      <c r="AI228" s="29"/>
      <c r="AJ228" s="36" t="str">
        <f t="shared" si="3"/>
        <v/>
      </c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 t="e">
        <f>VLOOKUP(AU228,#REF!,8,FALSE)</f>
        <v>#REF!</v>
      </c>
    </row>
    <row r="229" spans="1:48" x14ac:dyDescent="0.35">
      <c r="A229" s="12" t="s">
        <v>352</v>
      </c>
      <c r="B229" s="13"/>
      <c r="C229" s="15"/>
      <c r="D229" s="13"/>
      <c r="E229" s="13"/>
      <c r="F229" s="13"/>
      <c r="G229" s="13"/>
      <c r="H229" s="13"/>
      <c r="I229" s="13"/>
      <c r="J229" s="13"/>
      <c r="K229" s="44"/>
      <c r="L229" s="44"/>
      <c r="M229" s="13"/>
      <c r="N229" s="13"/>
      <c r="O229" s="44"/>
      <c r="P229" s="44"/>
      <c r="Q229" s="44"/>
      <c r="R229" s="44"/>
      <c r="S229" s="44"/>
      <c r="T229" s="44"/>
      <c r="U229" s="13"/>
      <c r="V229" s="52"/>
      <c r="W229" s="13"/>
      <c r="X229" s="13"/>
      <c r="Y229" s="13"/>
      <c r="Z229" s="13"/>
      <c r="AA229" s="44"/>
      <c r="AB229" s="44"/>
      <c r="AC229" s="13"/>
      <c r="AD22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29" s="13"/>
      <c r="AF229" s="44"/>
      <c r="AG229" s="28"/>
      <c r="AH229" s="28"/>
      <c r="AI229" s="29"/>
      <c r="AJ229" s="36" t="str">
        <f t="shared" si="3"/>
        <v/>
      </c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 t="e">
        <f>VLOOKUP(AU229,#REF!,8,FALSE)</f>
        <v>#REF!</v>
      </c>
    </row>
    <row r="230" spans="1:48" x14ac:dyDescent="0.35">
      <c r="A230" s="12" t="s">
        <v>353</v>
      </c>
      <c r="B230" s="13"/>
      <c r="C230" s="15"/>
      <c r="D230" s="13"/>
      <c r="E230" s="13"/>
      <c r="F230" s="13"/>
      <c r="G230" s="13"/>
      <c r="H230" s="13"/>
      <c r="I230" s="13"/>
      <c r="J230" s="13"/>
      <c r="K230" s="44"/>
      <c r="L230" s="44"/>
      <c r="M230" s="13"/>
      <c r="N230" s="13"/>
      <c r="O230" s="44"/>
      <c r="P230" s="44"/>
      <c r="Q230" s="44"/>
      <c r="R230" s="44"/>
      <c r="S230" s="44"/>
      <c r="T230" s="44"/>
      <c r="U230" s="13"/>
      <c r="V230" s="52"/>
      <c r="W230" s="13"/>
      <c r="X230" s="13"/>
      <c r="Y230" s="13"/>
      <c r="Z230" s="13"/>
      <c r="AA230" s="44"/>
      <c r="AB230" s="44"/>
      <c r="AC230" s="13"/>
      <c r="AD23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30" s="13"/>
      <c r="AF230" s="44"/>
      <c r="AG230" s="28"/>
      <c r="AH230" s="28"/>
      <c r="AI230" s="29"/>
      <c r="AJ230" s="36" t="str">
        <f t="shared" si="3"/>
        <v/>
      </c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 t="e">
        <f>VLOOKUP(AU230,#REF!,8,FALSE)</f>
        <v>#REF!</v>
      </c>
    </row>
    <row r="231" spans="1:48" x14ac:dyDescent="0.35">
      <c r="A231" s="12" t="s">
        <v>354</v>
      </c>
      <c r="B231" s="13"/>
      <c r="C231" s="15"/>
      <c r="D231" s="13"/>
      <c r="E231" s="13"/>
      <c r="F231" s="13"/>
      <c r="G231" s="13"/>
      <c r="H231" s="13"/>
      <c r="I231" s="13"/>
      <c r="J231" s="13"/>
      <c r="K231" s="44"/>
      <c r="L231" s="44"/>
      <c r="M231" s="13"/>
      <c r="N231" s="13"/>
      <c r="O231" s="44"/>
      <c r="P231" s="44"/>
      <c r="Q231" s="44"/>
      <c r="R231" s="44"/>
      <c r="S231" s="44"/>
      <c r="T231" s="44"/>
      <c r="U231" s="13"/>
      <c r="V231" s="52"/>
      <c r="W231" s="13"/>
      <c r="X231" s="13"/>
      <c r="Y231" s="13"/>
      <c r="Z231" s="13"/>
      <c r="AA231" s="44"/>
      <c r="AB231" s="44"/>
      <c r="AC231" s="13"/>
      <c r="AD23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31" s="13"/>
      <c r="AF231" s="44"/>
      <c r="AG231" s="28"/>
      <c r="AH231" s="28"/>
      <c r="AI231" s="29"/>
      <c r="AJ231" s="36" t="str">
        <f t="shared" si="3"/>
        <v/>
      </c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 t="e">
        <f>VLOOKUP(AU231,#REF!,8,FALSE)</f>
        <v>#REF!</v>
      </c>
    </row>
    <row r="232" spans="1:48" x14ac:dyDescent="0.35">
      <c r="A232" s="12" t="s">
        <v>355</v>
      </c>
      <c r="B232" s="13"/>
      <c r="C232" s="15"/>
      <c r="D232" s="13"/>
      <c r="E232" s="13"/>
      <c r="F232" s="13"/>
      <c r="G232" s="13"/>
      <c r="H232" s="13"/>
      <c r="I232" s="13"/>
      <c r="J232" s="13"/>
      <c r="K232" s="44"/>
      <c r="L232" s="44"/>
      <c r="M232" s="13"/>
      <c r="N232" s="13"/>
      <c r="O232" s="44"/>
      <c r="P232" s="44"/>
      <c r="Q232" s="44"/>
      <c r="R232" s="44"/>
      <c r="S232" s="44"/>
      <c r="T232" s="44"/>
      <c r="U232" s="13"/>
      <c r="V232" s="52"/>
      <c r="W232" s="13"/>
      <c r="X232" s="13"/>
      <c r="Y232" s="13"/>
      <c r="Z232" s="13"/>
      <c r="AA232" s="44"/>
      <c r="AB232" s="44"/>
      <c r="AC232" s="13"/>
      <c r="AD23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32" s="13"/>
      <c r="AF232" s="44"/>
      <c r="AG232" s="28"/>
      <c r="AH232" s="28"/>
      <c r="AI232" s="29"/>
      <c r="AJ232" s="36" t="str">
        <f t="shared" si="3"/>
        <v/>
      </c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 t="e">
        <f>VLOOKUP(AU232,#REF!,8,FALSE)</f>
        <v>#REF!</v>
      </c>
    </row>
    <row r="233" spans="1:48" x14ac:dyDescent="0.35">
      <c r="A233" s="12" t="s">
        <v>356</v>
      </c>
      <c r="B233" s="13"/>
      <c r="C233" s="15"/>
      <c r="D233" s="13"/>
      <c r="E233" s="13"/>
      <c r="F233" s="13"/>
      <c r="G233" s="13"/>
      <c r="H233" s="13"/>
      <c r="I233" s="13"/>
      <c r="J233" s="13"/>
      <c r="K233" s="44"/>
      <c r="L233" s="44"/>
      <c r="M233" s="13"/>
      <c r="N233" s="13"/>
      <c r="O233" s="44"/>
      <c r="P233" s="44"/>
      <c r="Q233" s="44"/>
      <c r="R233" s="44"/>
      <c r="S233" s="44"/>
      <c r="T233" s="44"/>
      <c r="U233" s="13"/>
      <c r="V233" s="52"/>
      <c r="W233" s="13"/>
      <c r="X233" s="13"/>
      <c r="Y233" s="13"/>
      <c r="Z233" s="13"/>
      <c r="AA233" s="44"/>
      <c r="AB233" s="44"/>
      <c r="AC233" s="13"/>
      <c r="AD23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33" s="13"/>
      <c r="AF233" s="44"/>
      <c r="AG233" s="28"/>
      <c r="AH233" s="28"/>
      <c r="AI233" s="29"/>
      <c r="AJ233" s="36" t="str">
        <f t="shared" si="3"/>
        <v/>
      </c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 t="e">
        <f>VLOOKUP(AU233,#REF!,8,FALSE)</f>
        <v>#REF!</v>
      </c>
    </row>
    <row r="234" spans="1:48" x14ac:dyDescent="0.35">
      <c r="A234" s="12" t="s">
        <v>357</v>
      </c>
      <c r="B234" s="13"/>
      <c r="C234" s="15"/>
      <c r="D234" s="13"/>
      <c r="E234" s="13"/>
      <c r="F234" s="13"/>
      <c r="G234" s="13"/>
      <c r="H234" s="13"/>
      <c r="I234" s="13"/>
      <c r="J234" s="13"/>
      <c r="K234" s="44"/>
      <c r="L234" s="44"/>
      <c r="M234" s="13"/>
      <c r="N234" s="13"/>
      <c r="O234" s="44"/>
      <c r="P234" s="44"/>
      <c r="Q234" s="44"/>
      <c r="R234" s="44"/>
      <c r="S234" s="44"/>
      <c r="T234" s="44"/>
      <c r="U234" s="13"/>
      <c r="V234" s="52"/>
      <c r="W234" s="13"/>
      <c r="X234" s="13"/>
      <c r="Y234" s="13"/>
      <c r="Z234" s="13"/>
      <c r="AA234" s="44"/>
      <c r="AB234" s="44"/>
      <c r="AC234" s="13"/>
      <c r="AD23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34" s="13"/>
      <c r="AF234" s="44"/>
      <c r="AG234" s="28"/>
      <c r="AH234" s="28"/>
      <c r="AI234" s="29"/>
      <c r="AJ234" s="36" t="str">
        <f t="shared" si="3"/>
        <v/>
      </c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 t="e">
        <f>VLOOKUP(AU234,#REF!,8,FALSE)</f>
        <v>#REF!</v>
      </c>
    </row>
    <row r="235" spans="1:48" x14ac:dyDescent="0.35">
      <c r="A235" s="12" t="s">
        <v>358</v>
      </c>
      <c r="B235" s="13"/>
      <c r="C235" s="15"/>
      <c r="D235" s="13"/>
      <c r="E235" s="13"/>
      <c r="F235" s="13"/>
      <c r="G235" s="13"/>
      <c r="H235" s="13"/>
      <c r="I235" s="13"/>
      <c r="J235" s="13"/>
      <c r="K235" s="44"/>
      <c r="L235" s="44"/>
      <c r="M235" s="13"/>
      <c r="N235" s="13"/>
      <c r="O235" s="44"/>
      <c r="P235" s="44"/>
      <c r="Q235" s="44"/>
      <c r="R235" s="44"/>
      <c r="S235" s="44"/>
      <c r="T235" s="44"/>
      <c r="U235" s="13"/>
      <c r="V235" s="52"/>
      <c r="W235" s="13"/>
      <c r="X235" s="13"/>
      <c r="Y235" s="13"/>
      <c r="Z235" s="13"/>
      <c r="AA235" s="44"/>
      <c r="AB235" s="44"/>
      <c r="AC235" s="13"/>
      <c r="AD23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35" s="13"/>
      <c r="AF235" s="44"/>
      <c r="AG235" s="28"/>
      <c r="AH235" s="28"/>
      <c r="AI235" s="29"/>
      <c r="AJ235" s="36" t="str">
        <f t="shared" si="3"/>
        <v/>
      </c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 t="e">
        <f>VLOOKUP(AU235,#REF!,8,FALSE)</f>
        <v>#REF!</v>
      </c>
    </row>
    <row r="236" spans="1:48" x14ac:dyDescent="0.35">
      <c r="A236" s="12" t="s">
        <v>359</v>
      </c>
      <c r="B236" s="13"/>
      <c r="C236" s="15"/>
      <c r="D236" s="13"/>
      <c r="E236" s="13"/>
      <c r="F236" s="13"/>
      <c r="G236" s="13"/>
      <c r="H236" s="13"/>
      <c r="I236" s="13"/>
      <c r="J236" s="13"/>
      <c r="K236" s="44"/>
      <c r="L236" s="44"/>
      <c r="M236" s="13"/>
      <c r="N236" s="13"/>
      <c r="O236" s="44"/>
      <c r="P236" s="44"/>
      <c r="Q236" s="44"/>
      <c r="R236" s="44"/>
      <c r="S236" s="44"/>
      <c r="T236" s="44"/>
      <c r="U236" s="13"/>
      <c r="V236" s="52"/>
      <c r="W236" s="13"/>
      <c r="X236" s="13"/>
      <c r="Y236" s="13"/>
      <c r="Z236" s="13"/>
      <c r="AA236" s="44"/>
      <c r="AB236" s="44"/>
      <c r="AC236" s="13"/>
      <c r="AD23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36" s="13"/>
      <c r="AF236" s="44"/>
      <c r="AG236" s="28"/>
      <c r="AH236" s="28"/>
      <c r="AI236" s="29"/>
      <c r="AJ236" s="36" t="str">
        <f t="shared" si="3"/>
        <v/>
      </c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 t="e">
        <f>VLOOKUP(AU236,#REF!,8,FALSE)</f>
        <v>#REF!</v>
      </c>
    </row>
    <row r="237" spans="1:48" x14ac:dyDescent="0.35">
      <c r="A237" s="12" t="s">
        <v>360</v>
      </c>
      <c r="B237" s="13"/>
      <c r="C237" s="15"/>
      <c r="D237" s="13"/>
      <c r="E237" s="13"/>
      <c r="F237" s="13"/>
      <c r="G237" s="13"/>
      <c r="H237" s="13"/>
      <c r="I237" s="13"/>
      <c r="J237" s="13"/>
      <c r="K237" s="44"/>
      <c r="L237" s="44"/>
      <c r="M237" s="13"/>
      <c r="N237" s="13"/>
      <c r="O237" s="44"/>
      <c r="P237" s="44"/>
      <c r="Q237" s="44"/>
      <c r="R237" s="44"/>
      <c r="S237" s="44"/>
      <c r="T237" s="44"/>
      <c r="U237" s="13"/>
      <c r="V237" s="52"/>
      <c r="W237" s="13"/>
      <c r="X237" s="13"/>
      <c r="Y237" s="13"/>
      <c r="Z237" s="13"/>
      <c r="AA237" s="44"/>
      <c r="AB237" s="44"/>
      <c r="AC237" s="13"/>
      <c r="AD23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37" s="13"/>
      <c r="AF237" s="44"/>
      <c r="AG237" s="28"/>
      <c r="AH237" s="28"/>
      <c r="AI237" s="29"/>
      <c r="AJ237" s="36" t="str">
        <f t="shared" si="3"/>
        <v/>
      </c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 t="e">
        <f>VLOOKUP(AU237,#REF!,8,FALSE)</f>
        <v>#REF!</v>
      </c>
    </row>
    <row r="238" spans="1:48" x14ac:dyDescent="0.35">
      <c r="A238" s="12" t="s">
        <v>361</v>
      </c>
      <c r="B238" s="13"/>
      <c r="C238" s="15"/>
      <c r="D238" s="13"/>
      <c r="E238" s="13"/>
      <c r="F238" s="13"/>
      <c r="G238" s="13"/>
      <c r="H238" s="13"/>
      <c r="I238" s="13"/>
      <c r="J238" s="13"/>
      <c r="K238" s="44"/>
      <c r="L238" s="44"/>
      <c r="M238" s="13"/>
      <c r="N238" s="13"/>
      <c r="O238" s="44"/>
      <c r="P238" s="44"/>
      <c r="Q238" s="44"/>
      <c r="R238" s="44"/>
      <c r="S238" s="44"/>
      <c r="T238" s="44"/>
      <c r="U238" s="13"/>
      <c r="V238" s="52"/>
      <c r="W238" s="13"/>
      <c r="X238" s="13"/>
      <c r="Y238" s="13"/>
      <c r="Z238" s="13"/>
      <c r="AA238" s="44"/>
      <c r="AB238" s="44"/>
      <c r="AC238" s="13"/>
      <c r="AD23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38" s="13"/>
      <c r="AF238" s="44"/>
      <c r="AG238" s="28"/>
      <c r="AH238" s="28"/>
      <c r="AI238" s="29"/>
      <c r="AJ238" s="36" t="str">
        <f t="shared" si="3"/>
        <v/>
      </c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 t="e">
        <f>VLOOKUP(AU238,#REF!,8,FALSE)</f>
        <v>#REF!</v>
      </c>
    </row>
    <row r="239" spans="1:48" x14ac:dyDescent="0.35">
      <c r="A239" s="12" t="s">
        <v>362</v>
      </c>
      <c r="B239" s="13"/>
      <c r="C239" s="15"/>
      <c r="D239" s="13"/>
      <c r="E239" s="13"/>
      <c r="F239" s="13"/>
      <c r="G239" s="13"/>
      <c r="H239" s="13"/>
      <c r="I239" s="13"/>
      <c r="J239" s="13"/>
      <c r="K239" s="44"/>
      <c r="L239" s="44"/>
      <c r="M239" s="13"/>
      <c r="N239" s="13"/>
      <c r="O239" s="44"/>
      <c r="P239" s="44"/>
      <c r="Q239" s="44"/>
      <c r="R239" s="44"/>
      <c r="S239" s="44"/>
      <c r="T239" s="44"/>
      <c r="U239" s="13"/>
      <c r="V239" s="52"/>
      <c r="W239" s="13"/>
      <c r="X239" s="13"/>
      <c r="Y239" s="13"/>
      <c r="Z239" s="13"/>
      <c r="AA239" s="44"/>
      <c r="AB239" s="44"/>
      <c r="AC239" s="13"/>
      <c r="AD23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39" s="13"/>
      <c r="AF239" s="44"/>
      <c r="AG239" s="28"/>
      <c r="AH239" s="28"/>
      <c r="AI239" s="29"/>
      <c r="AJ239" s="36" t="str">
        <f t="shared" si="3"/>
        <v/>
      </c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 t="e">
        <f>VLOOKUP(AU239,#REF!,8,FALSE)</f>
        <v>#REF!</v>
      </c>
    </row>
    <row r="240" spans="1:48" x14ac:dyDescent="0.35">
      <c r="A240" s="12" t="s">
        <v>363</v>
      </c>
      <c r="B240" s="13"/>
      <c r="C240" s="15"/>
      <c r="D240" s="13"/>
      <c r="E240" s="13"/>
      <c r="F240" s="13"/>
      <c r="G240" s="13"/>
      <c r="H240" s="13"/>
      <c r="I240" s="13"/>
      <c r="J240" s="13"/>
      <c r="K240" s="44"/>
      <c r="L240" s="44"/>
      <c r="M240" s="13"/>
      <c r="N240" s="13"/>
      <c r="O240" s="44"/>
      <c r="P240" s="44"/>
      <c r="Q240" s="44"/>
      <c r="R240" s="44"/>
      <c r="S240" s="44"/>
      <c r="T240" s="44"/>
      <c r="U240" s="13"/>
      <c r="V240" s="52"/>
      <c r="W240" s="13"/>
      <c r="X240" s="13"/>
      <c r="Y240" s="13"/>
      <c r="Z240" s="13"/>
      <c r="AA240" s="44"/>
      <c r="AB240" s="44"/>
      <c r="AC240" s="13"/>
      <c r="AD24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40" s="13"/>
      <c r="AF240" s="44"/>
      <c r="AG240" s="28"/>
      <c r="AH240" s="28"/>
      <c r="AI240" s="29"/>
      <c r="AJ240" s="36" t="str">
        <f t="shared" si="3"/>
        <v/>
      </c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 t="e">
        <f>VLOOKUP(AU240,#REF!,8,FALSE)</f>
        <v>#REF!</v>
      </c>
    </row>
    <row r="241" spans="1:48" x14ac:dyDescent="0.35">
      <c r="A241" s="12" t="s">
        <v>364</v>
      </c>
      <c r="B241" s="13"/>
      <c r="C241" s="15"/>
      <c r="D241" s="13"/>
      <c r="E241" s="13"/>
      <c r="F241" s="13"/>
      <c r="G241" s="13"/>
      <c r="H241" s="13"/>
      <c r="I241" s="13"/>
      <c r="J241" s="13"/>
      <c r="K241" s="44"/>
      <c r="L241" s="44"/>
      <c r="M241" s="13"/>
      <c r="N241" s="13"/>
      <c r="O241" s="44"/>
      <c r="P241" s="44"/>
      <c r="Q241" s="44"/>
      <c r="R241" s="44"/>
      <c r="S241" s="44"/>
      <c r="T241" s="44"/>
      <c r="U241" s="13"/>
      <c r="V241" s="52"/>
      <c r="W241" s="13"/>
      <c r="X241" s="13"/>
      <c r="Y241" s="13"/>
      <c r="Z241" s="13"/>
      <c r="AA241" s="44"/>
      <c r="AB241" s="44"/>
      <c r="AC241" s="13"/>
      <c r="AD24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41" s="13"/>
      <c r="AF241" s="44"/>
      <c r="AG241" s="28"/>
      <c r="AH241" s="28"/>
      <c r="AI241" s="29"/>
      <c r="AJ241" s="36" t="str">
        <f t="shared" si="3"/>
        <v/>
      </c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 t="e">
        <f>VLOOKUP(AU241,#REF!,8,FALSE)</f>
        <v>#REF!</v>
      </c>
    </row>
    <row r="242" spans="1:48" x14ac:dyDescent="0.35">
      <c r="A242" s="12" t="s">
        <v>365</v>
      </c>
      <c r="B242" s="13"/>
      <c r="C242" s="15"/>
      <c r="D242" s="13"/>
      <c r="E242" s="13"/>
      <c r="F242" s="13"/>
      <c r="G242" s="13"/>
      <c r="H242" s="13"/>
      <c r="I242" s="13"/>
      <c r="J242" s="13"/>
      <c r="K242" s="44"/>
      <c r="L242" s="44"/>
      <c r="M242" s="13"/>
      <c r="N242" s="13"/>
      <c r="O242" s="44"/>
      <c r="P242" s="44"/>
      <c r="Q242" s="44"/>
      <c r="R242" s="44"/>
      <c r="S242" s="44"/>
      <c r="T242" s="44"/>
      <c r="U242" s="13"/>
      <c r="V242" s="52"/>
      <c r="W242" s="13"/>
      <c r="X242" s="13"/>
      <c r="Y242" s="13"/>
      <c r="Z242" s="13"/>
      <c r="AA242" s="44"/>
      <c r="AB242" s="44"/>
      <c r="AC242" s="13"/>
      <c r="AD24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42" s="13"/>
      <c r="AF242" s="44"/>
      <c r="AG242" s="28"/>
      <c r="AH242" s="28"/>
      <c r="AI242" s="29"/>
      <c r="AJ242" s="36" t="str">
        <f t="shared" si="3"/>
        <v/>
      </c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 t="e">
        <f>VLOOKUP(AU242,#REF!,8,FALSE)</f>
        <v>#REF!</v>
      </c>
    </row>
    <row r="243" spans="1:48" x14ac:dyDescent="0.35">
      <c r="A243" s="12" t="s">
        <v>366</v>
      </c>
      <c r="B243" s="13"/>
      <c r="C243" s="15"/>
      <c r="D243" s="13"/>
      <c r="E243" s="13"/>
      <c r="F243" s="13"/>
      <c r="G243" s="13"/>
      <c r="H243" s="13"/>
      <c r="I243" s="13"/>
      <c r="J243" s="13"/>
      <c r="K243" s="44"/>
      <c r="L243" s="44"/>
      <c r="M243" s="13"/>
      <c r="N243" s="13"/>
      <c r="O243" s="44"/>
      <c r="P243" s="44"/>
      <c r="Q243" s="44"/>
      <c r="R243" s="44"/>
      <c r="S243" s="44"/>
      <c r="T243" s="44"/>
      <c r="U243" s="13"/>
      <c r="V243" s="52"/>
      <c r="W243" s="13"/>
      <c r="X243" s="13"/>
      <c r="Y243" s="13"/>
      <c r="Z243" s="13"/>
      <c r="AA243" s="44"/>
      <c r="AB243" s="44"/>
      <c r="AC243" s="13"/>
      <c r="AD24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43" s="13"/>
      <c r="AF243" s="44"/>
      <c r="AG243" s="28"/>
      <c r="AH243" s="28"/>
      <c r="AI243" s="29"/>
      <c r="AJ243" s="36" t="str">
        <f t="shared" ref="AJ243:AJ250" si="4">IF(OR(AG243 = "Lernen (LE)",AH243 = "Lernen (LE)",AI243 = "Lernen (LE)",AG243 = "Geistige Entwicklung (GG)",AH243 = "Geistige Entwicklung (GG)",AI243 = "Geistige Entwicklung (GG)"),"zieldifferent",IF(OR(AG243 &lt;&gt; "",AH243 &lt;&gt; "",AI243 &lt;&gt; ""),"zielgleich",""))</f>
        <v/>
      </c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 t="e">
        <f>VLOOKUP(AU243,#REF!,8,FALSE)</f>
        <v>#REF!</v>
      </c>
    </row>
    <row r="244" spans="1:48" x14ac:dyDescent="0.35">
      <c r="A244" s="12" t="s">
        <v>367</v>
      </c>
      <c r="B244" s="13"/>
      <c r="C244" s="15"/>
      <c r="D244" s="13"/>
      <c r="E244" s="13"/>
      <c r="F244" s="13"/>
      <c r="G244" s="13"/>
      <c r="H244" s="13"/>
      <c r="I244" s="13"/>
      <c r="J244" s="13"/>
      <c r="K244" s="44"/>
      <c r="L244" s="44"/>
      <c r="M244" s="13"/>
      <c r="N244" s="13"/>
      <c r="O244" s="44"/>
      <c r="P244" s="44"/>
      <c r="Q244" s="44"/>
      <c r="R244" s="44"/>
      <c r="S244" s="44"/>
      <c r="T244" s="44"/>
      <c r="U244" s="13"/>
      <c r="V244" s="52"/>
      <c r="W244" s="13"/>
      <c r="X244" s="13"/>
      <c r="Y244" s="13"/>
      <c r="Z244" s="13"/>
      <c r="AA244" s="44"/>
      <c r="AB244" s="44"/>
      <c r="AC244" s="13"/>
      <c r="AD24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44" s="13"/>
      <c r="AF244" s="44"/>
      <c r="AG244" s="28"/>
      <c r="AH244" s="28"/>
      <c r="AI244" s="29"/>
      <c r="AJ244" s="36" t="str">
        <f t="shared" si="4"/>
        <v/>
      </c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 t="e">
        <f>VLOOKUP(AU244,#REF!,8,FALSE)</f>
        <v>#REF!</v>
      </c>
    </row>
    <row r="245" spans="1:48" x14ac:dyDescent="0.35">
      <c r="A245" s="12" t="s">
        <v>368</v>
      </c>
      <c r="B245" s="13"/>
      <c r="C245" s="15"/>
      <c r="D245" s="13"/>
      <c r="E245" s="13"/>
      <c r="F245" s="13"/>
      <c r="G245" s="13"/>
      <c r="H245" s="13"/>
      <c r="I245" s="13"/>
      <c r="J245" s="13"/>
      <c r="K245" s="44"/>
      <c r="L245" s="44"/>
      <c r="M245" s="13"/>
      <c r="N245" s="13"/>
      <c r="O245" s="44"/>
      <c r="P245" s="44"/>
      <c r="Q245" s="44"/>
      <c r="R245" s="44"/>
      <c r="S245" s="44"/>
      <c r="T245" s="44"/>
      <c r="U245" s="13"/>
      <c r="V245" s="52"/>
      <c r="W245" s="13"/>
      <c r="X245" s="13"/>
      <c r="Y245" s="13"/>
      <c r="Z245" s="13"/>
      <c r="AA245" s="44"/>
      <c r="AB245" s="44"/>
      <c r="AC245" s="13"/>
      <c r="AD24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45" s="13"/>
      <c r="AF245" s="44"/>
      <c r="AG245" s="28"/>
      <c r="AH245" s="28"/>
      <c r="AI245" s="29"/>
      <c r="AJ245" s="36" t="str">
        <f t="shared" si="4"/>
        <v/>
      </c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 t="e">
        <f>VLOOKUP(AU245,#REF!,8,FALSE)</f>
        <v>#REF!</v>
      </c>
    </row>
    <row r="246" spans="1:48" x14ac:dyDescent="0.35">
      <c r="A246" s="12" t="s">
        <v>369</v>
      </c>
      <c r="B246" s="13"/>
      <c r="C246" s="15"/>
      <c r="D246" s="13"/>
      <c r="E246" s="13"/>
      <c r="F246" s="13"/>
      <c r="G246" s="13"/>
      <c r="H246" s="13"/>
      <c r="I246" s="13"/>
      <c r="J246" s="13"/>
      <c r="K246" s="44"/>
      <c r="L246" s="44"/>
      <c r="M246" s="13"/>
      <c r="N246" s="13"/>
      <c r="O246" s="44"/>
      <c r="P246" s="44"/>
      <c r="Q246" s="44"/>
      <c r="R246" s="44"/>
      <c r="S246" s="44"/>
      <c r="T246" s="44"/>
      <c r="U246" s="13"/>
      <c r="V246" s="52"/>
      <c r="W246" s="13"/>
      <c r="X246" s="13"/>
      <c r="Y246" s="13"/>
      <c r="Z246" s="13"/>
      <c r="AA246" s="44"/>
      <c r="AB246" s="44"/>
      <c r="AC246" s="13"/>
      <c r="AD24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46" s="13"/>
      <c r="AF246" s="44"/>
      <c r="AG246" s="28"/>
      <c r="AH246" s="28"/>
      <c r="AI246" s="29"/>
      <c r="AJ246" s="36" t="str">
        <f t="shared" si="4"/>
        <v/>
      </c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 t="e">
        <f>VLOOKUP(AU246,#REF!,8,FALSE)</f>
        <v>#REF!</v>
      </c>
    </row>
    <row r="247" spans="1:48" x14ac:dyDescent="0.35">
      <c r="A247" s="12" t="s">
        <v>370</v>
      </c>
      <c r="B247" s="13"/>
      <c r="C247" s="15"/>
      <c r="D247" s="13"/>
      <c r="E247" s="13"/>
      <c r="F247" s="13"/>
      <c r="G247" s="13"/>
      <c r="H247" s="13"/>
      <c r="I247" s="13"/>
      <c r="J247" s="13"/>
      <c r="K247" s="44"/>
      <c r="L247" s="44"/>
      <c r="M247" s="13"/>
      <c r="N247" s="13"/>
      <c r="O247" s="44"/>
      <c r="P247" s="44"/>
      <c r="Q247" s="44"/>
      <c r="R247" s="44"/>
      <c r="S247" s="44"/>
      <c r="T247" s="44"/>
      <c r="U247" s="13"/>
      <c r="V247" s="52"/>
      <c r="W247" s="13"/>
      <c r="X247" s="13"/>
      <c r="Y247" s="13"/>
      <c r="Z247" s="13"/>
      <c r="AA247" s="44"/>
      <c r="AB247" s="44"/>
      <c r="AC247" s="13"/>
      <c r="AD24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47" s="13"/>
      <c r="AF247" s="44"/>
      <c r="AG247" s="28"/>
      <c r="AH247" s="28"/>
      <c r="AI247" s="29"/>
      <c r="AJ247" s="36" t="str">
        <f t="shared" si="4"/>
        <v/>
      </c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 t="e">
        <f>VLOOKUP(AU247,#REF!,8,FALSE)</f>
        <v>#REF!</v>
      </c>
    </row>
    <row r="248" spans="1:48" x14ac:dyDescent="0.35">
      <c r="A248" s="12" t="s">
        <v>371</v>
      </c>
      <c r="B248" s="13"/>
      <c r="C248" s="15"/>
      <c r="D248" s="13"/>
      <c r="E248" s="13"/>
      <c r="F248" s="13"/>
      <c r="G248" s="13"/>
      <c r="H248" s="13"/>
      <c r="I248" s="13"/>
      <c r="J248" s="13"/>
      <c r="K248" s="44"/>
      <c r="L248" s="44"/>
      <c r="M248" s="13"/>
      <c r="N248" s="13"/>
      <c r="O248" s="44"/>
      <c r="P248" s="44"/>
      <c r="Q248" s="44"/>
      <c r="R248" s="44"/>
      <c r="S248" s="44"/>
      <c r="T248" s="44"/>
      <c r="U248" s="13"/>
      <c r="V248" s="52"/>
      <c r="W248" s="13"/>
      <c r="X248" s="13"/>
      <c r="Y248" s="13"/>
      <c r="Z248" s="13"/>
      <c r="AA248" s="44"/>
      <c r="AB248" s="44"/>
      <c r="AC248" s="13"/>
      <c r="AD24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48" s="13"/>
      <c r="AF248" s="44"/>
      <c r="AG248" s="28"/>
      <c r="AH248" s="28"/>
      <c r="AI248" s="29"/>
      <c r="AJ248" s="36" t="str">
        <f t="shared" si="4"/>
        <v/>
      </c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 t="e">
        <f>VLOOKUP(AU248,#REF!,8,FALSE)</f>
        <v>#REF!</v>
      </c>
    </row>
    <row r="249" spans="1:48" x14ac:dyDescent="0.35">
      <c r="A249" s="12" t="s">
        <v>372</v>
      </c>
      <c r="B249" s="13"/>
      <c r="C249" s="15"/>
      <c r="D249" s="13"/>
      <c r="E249" s="13"/>
      <c r="F249" s="13"/>
      <c r="G249" s="13"/>
      <c r="H249" s="13"/>
      <c r="I249" s="13"/>
      <c r="J249" s="13"/>
      <c r="K249" s="44"/>
      <c r="L249" s="44"/>
      <c r="M249" s="13"/>
      <c r="N249" s="13"/>
      <c r="O249" s="44"/>
      <c r="P249" s="44"/>
      <c r="Q249" s="44"/>
      <c r="R249" s="44"/>
      <c r="S249" s="44"/>
      <c r="T249" s="44"/>
      <c r="U249" s="13"/>
      <c r="V249" s="52"/>
      <c r="W249" s="13"/>
      <c r="X249" s="13"/>
      <c r="Y249" s="13"/>
      <c r="Z249" s="13"/>
      <c r="AA249" s="44"/>
      <c r="AB249" s="44"/>
      <c r="AC249" s="13"/>
      <c r="AD24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49" s="13"/>
      <c r="AF249" s="44"/>
      <c r="AG249" s="28"/>
      <c r="AH249" s="28"/>
      <c r="AI249" s="29"/>
      <c r="AJ249" s="36" t="str">
        <f t="shared" si="4"/>
        <v/>
      </c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 t="e">
        <f>VLOOKUP(AU249,#REF!,8,FALSE)</f>
        <v>#REF!</v>
      </c>
    </row>
    <row r="250" spans="1:48" x14ac:dyDescent="0.35">
      <c r="A250" s="12" t="s">
        <v>373</v>
      </c>
      <c r="B250" s="13"/>
      <c r="C250" s="15"/>
      <c r="D250" s="13"/>
      <c r="E250" s="13"/>
      <c r="F250" s="13"/>
      <c r="G250" s="13"/>
      <c r="H250" s="13"/>
      <c r="I250" s="13"/>
      <c r="J250" s="13"/>
      <c r="K250" s="44"/>
      <c r="L250" s="44"/>
      <c r="M250" s="13"/>
      <c r="N250" s="13"/>
      <c r="O250" s="44"/>
      <c r="P250" s="44"/>
      <c r="Q250" s="44"/>
      <c r="R250" s="44"/>
      <c r="S250" s="44"/>
      <c r="T250" s="44"/>
      <c r="U250" s="13"/>
      <c r="V250" s="52"/>
      <c r="W250" s="13"/>
      <c r="X250" s="13"/>
      <c r="Y250" s="13"/>
      <c r="Z250" s="13"/>
      <c r="AA250" s="44"/>
      <c r="AB250" s="44"/>
      <c r="AC250" s="13"/>
      <c r="AD25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50" s="13"/>
      <c r="AF250" s="44"/>
      <c r="AG250" s="28"/>
      <c r="AH250" s="28"/>
      <c r="AI250" s="29"/>
      <c r="AJ250" s="36" t="str">
        <f t="shared" si="4"/>
        <v/>
      </c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 t="e">
        <f>VLOOKUP(AU250,#REF!,8,FALSE)</f>
        <v>#REF!</v>
      </c>
    </row>
    <row r="251" spans="1:48" x14ac:dyDescent="0.35">
      <c r="A251" s="12" t="s">
        <v>374</v>
      </c>
      <c r="B251" s="13"/>
      <c r="C251" s="15"/>
      <c r="D251" s="13"/>
      <c r="E251" s="13"/>
      <c r="F251" s="13"/>
      <c r="G251" s="13"/>
      <c r="H251" s="13"/>
      <c r="I251" s="13"/>
      <c r="J251" s="13"/>
      <c r="K251" s="44"/>
      <c r="L251" s="44"/>
      <c r="M251" s="13"/>
      <c r="N251" s="13"/>
      <c r="O251" s="44"/>
      <c r="P251" s="44"/>
      <c r="Q251" s="44"/>
      <c r="R251" s="44"/>
      <c r="S251" s="44"/>
      <c r="T251" s="44"/>
      <c r="U251" s="13"/>
      <c r="V251" s="52"/>
      <c r="W251" s="13"/>
      <c r="X251" s="13"/>
      <c r="Y251" s="13"/>
      <c r="Z251" s="13"/>
      <c r="AA251" s="44"/>
      <c r="AB251" s="44"/>
      <c r="AC251" s="13"/>
      <c r="AD25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51" s="13"/>
      <c r="AF251" s="44"/>
      <c r="AG251" s="28"/>
      <c r="AH251" s="28"/>
      <c r="AI251" s="29"/>
      <c r="AJ251" s="36" t="str">
        <f t="shared" ref="AJ251:AJ314" si="5">IF(OR(AG251 = "Lernen (LE)",AH251 = "Lernen (LE)",AI251 = "Lernen (LE)",AG251 = "Geistige Entwicklung (GG)",AH251 = "Geistige Entwicklung (GG)",AI251 = "Geistige Entwicklung (GG)"),"zieldifferent",IF(OR(AG251 &lt;&gt; "",AH251 &lt;&gt; "",AI251 &lt;&gt; ""),"zielgleich",""))</f>
        <v/>
      </c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 t="e">
        <f>VLOOKUP(AU251,#REF!,8,FALSE)</f>
        <v>#REF!</v>
      </c>
    </row>
    <row r="252" spans="1:48" x14ac:dyDescent="0.35">
      <c r="A252" s="12" t="s">
        <v>375</v>
      </c>
      <c r="B252" s="13"/>
      <c r="C252" s="15"/>
      <c r="D252" s="13"/>
      <c r="E252" s="13"/>
      <c r="F252" s="13"/>
      <c r="G252" s="13"/>
      <c r="H252" s="13"/>
      <c r="I252" s="13"/>
      <c r="J252" s="13"/>
      <c r="K252" s="44"/>
      <c r="L252" s="44"/>
      <c r="M252" s="13"/>
      <c r="N252" s="13"/>
      <c r="O252" s="44"/>
      <c r="P252" s="44"/>
      <c r="Q252" s="44"/>
      <c r="R252" s="44"/>
      <c r="S252" s="44"/>
      <c r="T252" s="44"/>
      <c r="U252" s="13"/>
      <c r="V252" s="52"/>
      <c r="W252" s="13"/>
      <c r="X252" s="13"/>
      <c r="Y252" s="13"/>
      <c r="Z252" s="13"/>
      <c r="AA252" s="44"/>
      <c r="AB252" s="44"/>
      <c r="AC252" s="13"/>
      <c r="AD25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52" s="13"/>
      <c r="AF252" s="44"/>
      <c r="AG252" s="28"/>
      <c r="AH252" s="28"/>
      <c r="AI252" s="29"/>
      <c r="AJ252" s="36" t="str">
        <f t="shared" si="5"/>
        <v/>
      </c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 t="e">
        <f>VLOOKUP(AU252,#REF!,8,FALSE)</f>
        <v>#REF!</v>
      </c>
    </row>
    <row r="253" spans="1:48" x14ac:dyDescent="0.35">
      <c r="A253" s="12" t="s">
        <v>376</v>
      </c>
      <c r="B253" s="13"/>
      <c r="C253" s="15"/>
      <c r="D253" s="13"/>
      <c r="E253" s="13"/>
      <c r="F253" s="13"/>
      <c r="G253" s="13"/>
      <c r="H253" s="13"/>
      <c r="I253" s="13"/>
      <c r="J253" s="13"/>
      <c r="K253" s="44"/>
      <c r="L253" s="44"/>
      <c r="M253" s="13"/>
      <c r="N253" s="13"/>
      <c r="O253" s="44"/>
      <c r="P253" s="44"/>
      <c r="Q253" s="44"/>
      <c r="R253" s="44"/>
      <c r="S253" s="44"/>
      <c r="T253" s="44"/>
      <c r="U253" s="13"/>
      <c r="V253" s="52"/>
      <c r="W253" s="13"/>
      <c r="X253" s="13"/>
      <c r="Y253" s="13"/>
      <c r="Z253" s="13"/>
      <c r="AA253" s="44"/>
      <c r="AB253" s="44"/>
      <c r="AC253" s="13"/>
      <c r="AD25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53" s="13"/>
      <c r="AF253" s="44"/>
      <c r="AG253" s="28"/>
      <c r="AH253" s="28"/>
      <c r="AI253" s="29"/>
      <c r="AJ253" s="36" t="str">
        <f t="shared" si="5"/>
        <v/>
      </c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 t="e">
        <f>VLOOKUP(AU253,#REF!,8,FALSE)</f>
        <v>#REF!</v>
      </c>
    </row>
    <row r="254" spans="1:48" x14ac:dyDescent="0.35">
      <c r="A254" s="12" t="s">
        <v>377</v>
      </c>
      <c r="B254" s="13"/>
      <c r="C254" s="15"/>
      <c r="D254" s="13"/>
      <c r="E254" s="13"/>
      <c r="F254" s="13"/>
      <c r="G254" s="13"/>
      <c r="H254" s="13"/>
      <c r="I254" s="13"/>
      <c r="J254" s="13"/>
      <c r="K254" s="44"/>
      <c r="L254" s="44"/>
      <c r="M254" s="13"/>
      <c r="N254" s="13"/>
      <c r="O254" s="44"/>
      <c r="P254" s="44"/>
      <c r="Q254" s="44"/>
      <c r="R254" s="44"/>
      <c r="S254" s="44"/>
      <c r="T254" s="44"/>
      <c r="U254" s="13"/>
      <c r="V254" s="52"/>
      <c r="W254" s="13"/>
      <c r="X254" s="13"/>
      <c r="Y254" s="13"/>
      <c r="Z254" s="13"/>
      <c r="AA254" s="44"/>
      <c r="AB254" s="44"/>
      <c r="AC254" s="13"/>
      <c r="AD25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54" s="13"/>
      <c r="AF254" s="44"/>
      <c r="AG254" s="28"/>
      <c r="AH254" s="28"/>
      <c r="AI254" s="29"/>
      <c r="AJ254" s="36" t="str">
        <f t="shared" si="5"/>
        <v/>
      </c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 t="e">
        <f>VLOOKUP(AU254,#REF!,8,FALSE)</f>
        <v>#REF!</v>
      </c>
    </row>
    <row r="255" spans="1:48" x14ac:dyDescent="0.35">
      <c r="A255" s="12" t="s">
        <v>378</v>
      </c>
      <c r="B255" s="13"/>
      <c r="C255" s="15"/>
      <c r="D255" s="13"/>
      <c r="E255" s="13"/>
      <c r="F255" s="13"/>
      <c r="G255" s="13"/>
      <c r="H255" s="13"/>
      <c r="I255" s="13"/>
      <c r="J255" s="13"/>
      <c r="K255" s="44"/>
      <c r="L255" s="44"/>
      <c r="M255" s="13"/>
      <c r="N255" s="13"/>
      <c r="O255" s="44"/>
      <c r="P255" s="44"/>
      <c r="Q255" s="44"/>
      <c r="R255" s="44"/>
      <c r="S255" s="44"/>
      <c r="T255" s="44"/>
      <c r="U255" s="13"/>
      <c r="V255" s="52"/>
      <c r="W255" s="13"/>
      <c r="X255" s="13"/>
      <c r="Y255" s="13"/>
      <c r="Z255" s="13"/>
      <c r="AA255" s="44"/>
      <c r="AB255" s="44"/>
      <c r="AC255" s="13"/>
      <c r="AD25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55" s="13"/>
      <c r="AF255" s="44"/>
      <c r="AG255" s="28"/>
      <c r="AH255" s="28"/>
      <c r="AI255" s="29"/>
      <c r="AJ255" s="36" t="str">
        <f t="shared" si="5"/>
        <v/>
      </c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 t="e">
        <f>VLOOKUP(AU255,#REF!,8,FALSE)</f>
        <v>#REF!</v>
      </c>
    </row>
    <row r="256" spans="1:48" x14ac:dyDescent="0.35">
      <c r="A256" s="12" t="s">
        <v>379</v>
      </c>
      <c r="B256" s="13"/>
      <c r="C256" s="15"/>
      <c r="D256" s="13"/>
      <c r="E256" s="13"/>
      <c r="F256" s="13"/>
      <c r="G256" s="13"/>
      <c r="H256" s="13"/>
      <c r="I256" s="13"/>
      <c r="J256" s="13"/>
      <c r="K256" s="44"/>
      <c r="L256" s="44"/>
      <c r="M256" s="13"/>
      <c r="N256" s="13"/>
      <c r="O256" s="44"/>
      <c r="P256" s="44"/>
      <c r="Q256" s="44"/>
      <c r="R256" s="44"/>
      <c r="S256" s="44"/>
      <c r="T256" s="44"/>
      <c r="U256" s="13"/>
      <c r="V256" s="52"/>
      <c r="W256" s="13"/>
      <c r="X256" s="13"/>
      <c r="Y256" s="13"/>
      <c r="Z256" s="13"/>
      <c r="AA256" s="44"/>
      <c r="AB256" s="44"/>
      <c r="AC256" s="13"/>
      <c r="AD25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56" s="13"/>
      <c r="AF256" s="44"/>
      <c r="AG256" s="28"/>
      <c r="AH256" s="28"/>
      <c r="AI256" s="29"/>
      <c r="AJ256" s="36" t="str">
        <f t="shared" si="5"/>
        <v/>
      </c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 t="e">
        <f>VLOOKUP(AU256,#REF!,8,FALSE)</f>
        <v>#REF!</v>
      </c>
    </row>
    <row r="257" spans="1:48" x14ac:dyDescent="0.35">
      <c r="A257" s="12" t="s">
        <v>380</v>
      </c>
      <c r="B257" s="13"/>
      <c r="C257" s="15"/>
      <c r="D257" s="13"/>
      <c r="E257" s="13"/>
      <c r="F257" s="13"/>
      <c r="G257" s="13"/>
      <c r="H257" s="13"/>
      <c r="I257" s="13"/>
      <c r="J257" s="13"/>
      <c r="K257" s="44"/>
      <c r="L257" s="44"/>
      <c r="M257" s="13"/>
      <c r="N257" s="13"/>
      <c r="O257" s="44"/>
      <c r="P257" s="44"/>
      <c r="Q257" s="44"/>
      <c r="R257" s="44"/>
      <c r="S257" s="44"/>
      <c r="T257" s="44"/>
      <c r="U257" s="13"/>
      <c r="V257" s="52"/>
      <c r="W257" s="13"/>
      <c r="X257" s="13"/>
      <c r="Y257" s="13"/>
      <c r="Z257" s="13"/>
      <c r="AA257" s="44"/>
      <c r="AB257" s="44"/>
      <c r="AC257" s="13"/>
      <c r="AD25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57" s="13"/>
      <c r="AF257" s="44"/>
      <c r="AG257" s="28"/>
      <c r="AH257" s="28"/>
      <c r="AI257" s="29"/>
      <c r="AJ257" s="36" t="str">
        <f t="shared" si="5"/>
        <v/>
      </c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 t="e">
        <f>VLOOKUP(AU257,#REF!,8,FALSE)</f>
        <v>#REF!</v>
      </c>
    </row>
    <row r="258" spans="1:48" x14ac:dyDescent="0.35">
      <c r="A258" s="12" t="s">
        <v>381</v>
      </c>
      <c r="B258" s="13"/>
      <c r="C258" s="15"/>
      <c r="D258" s="13"/>
      <c r="E258" s="13"/>
      <c r="F258" s="13"/>
      <c r="G258" s="13"/>
      <c r="H258" s="13"/>
      <c r="I258" s="13"/>
      <c r="J258" s="13"/>
      <c r="K258" s="44"/>
      <c r="L258" s="44"/>
      <c r="M258" s="13"/>
      <c r="N258" s="13"/>
      <c r="O258" s="44"/>
      <c r="P258" s="44"/>
      <c r="Q258" s="44"/>
      <c r="R258" s="44"/>
      <c r="S258" s="44"/>
      <c r="T258" s="44"/>
      <c r="U258" s="13"/>
      <c r="V258" s="52"/>
      <c r="W258" s="13"/>
      <c r="X258" s="13"/>
      <c r="Y258" s="13"/>
      <c r="Z258" s="13"/>
      <c r="AA258" s="44"/>
      <c r="AB258" s="44"/>
      <c r="AC258" s="13"/>
      <c r="AD25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58" s="13"/>
      <c r="AF258" s="44"/>
      <c r="AG258" s="28"/>
      <c r="AH258" s="28"/>
      <c r="AI258" s="29"/>
      <c r="AJ258" s="36" t="str">
        <f t="shared" si="5"/>
        <v/>
      </c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 t="e">
        <f>VLOOKUP(AU258,#REF!,8,FALSE)</f>
        <v>#REF!</v>
      </c>
    </row>
    <row r="259" spans="1:48" x14ac:dyDescent="0.35">
      <c r="A259" s="12" t="s">
        <v>382</v>
      </c>
      <c r="B259" s="13"/>
      <c r="C259" s="15"/>
      <c r="D259" s="13"/>
      <c r="E259" s="13"/>
      <c r="F259" s="13"/>
      <c r="G259" s="13"/>
      <c r="H259" s="13"/>
      <c r="I259" s="13"/>
      <c r="J259" s="13"/>
      <c r="K259" s="44"/>
      <c r="L259" s="44"/>
      <c r="M259" s="13"/>
      <c r="N259" s="13"/>
      <c r="O259" s="44"/>
      <c r="P259" s="44"/>
      <c r="Q259" s="44"/>
      <c r="R259" s="44"/>
      <c r="S259" s="44"/>
      <c r="T259" s="44"/>
      <c r="U259" s="13"/>
      <c r="V259" s="52"/>
      <c r="W259" s="13"/>
      <c r="X259" s="13"/>
      <c r="Y259" s="13"/>
      <c r="Z259" s="13"/>
      <c r="AA259" s="44"/>
      <c r="AB259" s="44"/>
      <c r="AC259" s="13"/>
      <c r="AD25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59" s="13"/>
      <c r="AF259" s="44"/>
      <c r="AG259" s="28"/>
      <c r="AH259" s="28"/>
      <c r="AI259" s="29"/>
      <c r="AJ259" s="36" t="str">
        <f t="shared" si="5"/>
        <v/>
      </c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 t="e">
        <f>VLOOKUP(AU259,#REF!,8,FALSE)</f>
        <v>#REF!</v>
      </c>
    </row>
    <row r="260" spans="1:48" x14ac:dyDescent="0.35">
      <c r="A260" s="12" t="s">
        <v>383</v>
      </c>
      <c r="B260" s="13"/>
      <c r="C260" s="15"/>
      <c r="D260" s="13"/>
      <c r="E260" s="13"/>
      <c r="F260" s="13"/>
      <c r="G260" s="13"/>
      <c r="H260" s="13"/>
      <c r="I260" s="13"/>
      <c r="J260" s="13"/>
      <c r="K260" s="44"/>
      <c r="L260" s="44"/>
      <c r="M260" s="13"/>
      <c r="N260" s="13"/>
      <c r="O260" s="44"/>
      <c r="P260" s="44"/>
      <c r="Q260" s="44"/>
      <c r="R260" s="44"/>
      <c r="S260" s="44"/>
      <c r="T260" s="44"/>
      <c r="U260" s="13"/>
      <c r="V260" s="52"/>
      <c r="W260" s="13"/>
      <c r="X260" s="13"/>
      <c r="Y260" s="13"/>
      <c r="Z260" s="13"/>
      <c r="AA260" s="44"/>
      <c r="AB260" s="44"/>
      <c r="AC260" s="13"/>
      <c r="AD26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60" s="13"/>
      <c r="AF260" s="44"/>
      <c r="AG260" s="28"/>
      <c r="AH260" s="28"/>
      <c r="AI260" s="29"/>
      <c r="AJ260" s="36" t="str">
        <f t="shared" si="5"/>
        <v/>
      </c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 t="e">
        <f>VLOOKUP(AU260,#REF!,8,FALSE)</f>
        <v>#REF!</v>
      </c>
    </row>
    <row r="261" spans="1:48" x14ac:dyDescent="0.35">
      <c r="A261" s="12" t="s">
        <v>384</v>
      </c>
      <c r="B261" s="13"/>
      <c r="C261" s="15"/>
      <c r="D261" s="13"/>
      <c r="E261" s="13"/>
      <c r="F261" s="13"/>
      <c r="G261" s="13"/>
      <c r="H261" s="13"/>
      <c r="I261" s="13"/>
      <c r="J261" s="13"/>
      <c r="K261" s="44"/>
      <c r="L261" s="44"/>
      <c r="M261" s="13"/>
      <c r="N261" s="13"/>
      <c r="O261" s="44"/>
      <c r="P261" s="44"/>
      <c r="Q261" s="44"/>
      <c r="R261" s="44"/>
      <c r="S261" s="44"/>
      <c r="T261" s="44"/>
      <c r="U261" s="13"/>
      <c r="V261" s="52"/>
      <c r="W261" s="13"/>
      <c r="X261" s="13"/>
      <c r="Y261" s="13"/>
      <c r="Z261" s="13"/>
      <c r="AA261" s="44"/>
      <c r="AB261" s="44"/>
      <c r="AC261" s="13"/>
      <c r="AD26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61" s="13"/>
      <c r="AF261" s="44"/>
      <c r="AG261" s="28"/>
      <c r="AH261" s="28"/>
      <c r="AI261" s="29"/>
      <c r="AJ261" s="36" t="str">
        <f t="shared" si="5"/>
        <v/>
      </c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 t="e">
        <f>VLOOKUP(AU261,#REF!,8,FALSE)</f>
        <v>#REF!</v>
      </c>
    </row>
    <row r="262" spans="1:48" x14ac:dyDescent="0.35">
      <c r="A262" s="12" t="s">
        <v>385</v>
      </c>
      <c r="B262" s="13"/>
      <c r="C262" s="15"/>
      <c r="D262" s="13"/>
      <c r="E262" s="13"/>
      <c r="F262" s="13"/>
      <c r="G262" s="13"/>
      <c r="H262" s="13"/>
      <c r="I262" s="13"/>
      <c r="J262" s="13"/>
      <c r="K262" s="44"/>
      <c r="L262" s="44"/>
      <c r="M262" s="13"/>
      <c r="N262" s="13"/>
      <c r="O262" s="44"/>
      <c r="P262" s="44"/>
      <c r="Q262" s="44"/>
      <c r="R262" s="44"/>
      <c r="S262" s="44"/>
      <c r="T262" s="44"/>
      <c r="U262" s="13"/>
      <c r="V262" s="52"/>
      <c r="W262" s="13"/>
      <c r="X262" s="13"/>
      <c r="Y262" s="13"/>
      <c r="Z262" s="13"/>
      <c r="AA262" s="44"/>
      <c r="AB262" s="44"/>
      <c r="AC262" s="13"/>
      <c r="AD26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62" s="13"/>
      <c r="AF262" s="44"/>
      <c r="AG262" s="28"/>
      <c r="AH262" s="28"/>
      <c r="AI262" s="29"/>
      <c r="AJ262" s="36" t="str">
        <f t="shared" si="5"/>
        <v/>
      </c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 t="e">
        <f>VLOOKUP(AU262,#REF!,8,FALSE)</f>
        <v>#REF!</v>
      </c>
    </row>
    <row r="263" spans="1:48" x14ac:dyDescent="0.35">
      <c r="A263" s="12" t="s">
        <v>386</v>
      </c>
      <c r="B263" s="13"/>
      <c r="C263" s="15"/>
      <c r="D263" s="13"/>
      <c r="E263" s="13"/>
      <c r="F263" s="13"/>
      <c r="G263" s="13"/>
      <c r="H263" s="13"/>
      <c r="I263" s="13"/>
      <c r="J263" s="13"/>
      <c r="K263" s="44"/>
      <c r="L263" s="44"/>
      <c r="M263" s="13"/>
      <c r="N263" s="13"/>
      <c r="O263" s="44"/>
      <c r="P263" s="44"/>
      <c r="Q263" s="44"/>
      <c r="R263" s="44"/>
      <c r="S263" s="44"/>
      <c r="T263" s="44"/>
      <c r="U263" s="13"/>
      <c r="V263" s="52"/>
      <c r="W263" s="13"/>
      <c r="X263" s="13"/>
      <c r="Y263" s="13"/>
      <c r="Z263" s="13"/>
      <c r="AA263" s="44"/>
      <c r="AB263" s="44"/>
      <c r="AC263" s="13"/>
      <c r="AD26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63" s="13"/>
      <c r="AF263" s="44"/>
      <c r="AG263" s="28"/>
      <c r="AH263" s="28"/>
      <c r="AI263" s="29"/>
      <c r="AJ263" s="36" t="str">
        <f t="shared" si="5"/>
        <v/>
      </c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 t="e">
        <f>VLOOKUP(AU263,#REF!,8,FALSE)</f>
        <v>#REF!</v>
      </c>
    </row>
    <row r="264" spans="1:48" x14ac:dyDescent="0.35">
      <c r="A264" s="12" t="s">
        <v>387</v>
      </c>
      <c r="B264" s="13"/>
      <c r="C264" s="15"/>
      <c r="D264" s="13"/>
      <c r="E264" s="13"/>
      <c r="F264" s="13"/>
      <c r="G264" s="13"/>
      <c r="H264" s="13"/>
      <c r="I264" s="13"/>
      <c r="J264" s="13"/>
      <c r="K264" s="44"/>
      <c r="L264" s="44"/>
      <c r="M264" s="13"/>
      <c r="N264" s="13"/>
      <c r="O264" s="44"/>
      <c r="P264" s="44"/>
      <c r="Q264" s="44"/>
      <c r="R264" s="44"/>
      <c r="S264" s="44"/>
      <c r="T264" s="44"/>
      <c r="U264" s="13"/>
      <c r="V264" s="52"/>
      <c r="W264" s="13"/>
      <c r="X264" s="13"/>
      <c r="Y264" s="13"/>
      <c r="Z264" s="13"/>
      <c r="AA264" s="44"/>
      <c r="AB264" s="44"/>
      <c r="AC264" s="13"/>
      <c r="AD26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64" s="13"/>
      <c r="AF264" s="44"/>
      <c r="AG264" s="28"/>
      <c r="AH264" s="28"/>
      <c r="AI264" s="29"/>
      <c r="AJ264" s="36" t="str">
        <f t="shared" si="5"/>
        <v/>
      </c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 t="e">
        <f>VLOOKUP(AU264,#REF!,8,FALSE)</f>
        <v>#REF!</v>
      </c>
    </row>
    <row r="265" spans="1:48" x14ac:dyDescent="0.35">
      <c r="A265" s="12" t="s">
        <v>388</v>
      </c>
      <c r="B265" s="13"/>
      <c r="C265" s="15"/>
      <c r="D265" s="13"/>
      <c r="E265" s="13"/>
      <c r="F265" s="13"/>
      <c r="G265" s="13"/>
      <c r="H265" s="13"/>
      <c r="I265" s="13"/>
      <c r="J265" s="13"/>
      <c r="K265" s="44"/>
      <c r="L265" s="44"/>
      <c r="M265" s="13"/>
      <c r="N265" s="13"/>
      <c r="O265" s="44"/>
      <c r="P265" s="44"/>
      <c r="Q265" s="44"/>
      <c r="R265" s="44"/>
      <c r="S265" s="44"/>
      <c r="T265" s="44"/>
      <c r="U265" s="13"/>
      <c r="V265" s="52"/>
      <c r="W265" s="13"/>
      <c r="X265" s="13"/>
      <c r="Y265" s="13"/>
      <c r="Z265" s="13"/>
      <c r="AA265" s="44"/>
      <c r="AB265" s="44"/>
      <c r="AC265" s="13"/>
      <c r="AD26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65" s="13"/>
      <c r="AF265" s="44"/>
      <c r="AG265" s="28"/>
      <c r="AH265" s="28"/>
      <c r="AI265" s="29"/>
      <c r="AJ265" s="36" t="str">
        <f t="shared" si="5"/>
        <v/>
      </c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 t="e">
        <f>VLOOKUP(AU265,#REF!,8,FALSE)</f>
        <v>#REF!</v>
      </c>
    </row>
    <row r="266" spans="1:48" x14ac:dyDescent="0.35">
      <c r="A266" s="12" t="s">
        <v>389</v>
      </c>
      <c r="B266" s="13"/>
      <c r="C266" s="15"/>
      <c r="D266" s="13"/>
      <c r="E266" s="13"/>
      <c r="F266" s="13"/>
      <c r="G266" s="13"/>
      <c r="H266" s="13"/>
      <c r="I266" s="13"/>
      <c r="J266" s="13"/>
      <c r="K266" s="44"/>
      <c r="L266" s="44"/>
      <c r="M266" s="13"/>
      <c r="N266" s="13"/>
      <c r="O266" s="44"/>
      <c r="P266" s="44"/>
      <c r="Q266" s="44"/>
      <c r="R266" s="44"/>
      <c r="S266" s="44"/>
      <c r="T266" s="44"/>
      <c r="U266" s="13"/>
      <c r="V266" s="52"/>
      <c r="W266" s="13"/>
      <c r="X266" s="13"/>
      <c r="Y266" s="13"/>
      <c r="Z266" s="13"/>
      <c r="AA266" s="44"/>
      <c r="AB266" s="44"/>
      <c r="AC266" s="13"/>
      <c r="AD26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66" s="13"/>
      <c r="AF266" s="44"/>
      <c r="AG266" s="28"/>
      <c r="AH266" s="28"/>
      <c r="AI266" s="29"/>
      <c r="AJ266" s="36" t="str">
        <f t="shared" si="5"/>
        <v/>
      </c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 t="e">
        <f>VLOOKUP(AU266,#REF!,8,FALSE)</f>
        <v>#REF!</v>
      </c>
    </row>
    <row r="267" spans="1:48" x14ac:dyDescent="0.35">
      <c r="A267" s="12" t="s">
        <v>390</v>
      </c>
      <c r="B267" s="13"/>
      <c r="C267" s="15"/>
      <c r="D267" s="13"/>
      <c r="E267" s="13"/>
      <c r="F267" s="13"/>
      <c r="G267" s="13"/>
      <c r="H267" s="13"/>
      <c r="I267" s="13"/>
      <c r="J267" s="13"/>
      <c r="K267" s="44"/>
      <c r="L267" s="44"/>
      <c r="M267" s="13"/>
      <c r="N267" s="13"/>
      <c r="O267" s="44"/>
      <c r="P267" s="44"/>
      <c r="Q267" s="44"/>
      <c r="R267" s="44"/>
      <c r="S267" s="44"/>
      <c r="T267" s="44"/>
      <c r="U267" s="13"/>
      <c r="V267" s="52"/>
      <c r="W267" s="13"/>
      <c r="X267" s="13"/>
      <c r="Y267" s="13"/>
      <c r="Z267" s="13"/>
      <c r="AA267" s="44"/>
      <c r="AB267" s="44"/>
      <c r="AC267" s="13"/>
      <c r="AD26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67" s="13"/>
      <c r="AF267" s="44"/>
      <c r="AG267" s="28"/>
      <c r="AH267" s="28"/>
      <c r="AI267" s="29"/>
      <c r="AJ267" s="36" t="str">
        <f t="shared" si="5"/>
        <v/>
      </c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 t="e">
        <f>VLOOKUP(AU267,#REF!,8,FALSE)</f>
        <v>#REF!</v>
      </c>
    </row>
    <row r="268" spans="1:48" x14ac:dyDescent="0.35">
      <c r="A268" s="12" t="s">
        <v>391</v>
      </c>
      <c r="B268" s="13"/>
      <c r="C268" s="15"/>
      <c r="D268" s="13"/>
      <c r="E268" s="13"/>
      <c r="F268" s="13"/>
      <c r="G268" s="13"/>
      <c r="H268" s="13"/>
      <c r="I268" s="13"/>
      <c r="J268" s="13"/>
      <c r="K268" s="44"/>
      <c r="L268" s="44"/>
      <c r="M268" s="13"/>
      <c r="N268" s="13"/>
      <c r="O268" s="44"/>
      <c r="P268" s="44"/>
      <c r="Q268" s="44"/>
      <c r="R268" s="44"/>
      <c r="S268" s="44"/>
      <c r="T268" s="44"/>
      <c r="U268" s="13"/>
      <c r="V268" s="52"/>
      <c r="W268" s="13"/>
      <c r="X268" s="13"/>
      <c r="Y268" s="13"/>
      <c r="Z268" s="13"/>
      <c r="AA268" s="44"/>
      <c r="AB268" s="44"/>
      <c r="AC268" s="13"/>
      <c r="AD26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68" s="13"/>
      <c r="AF268" s="44"/>
      <c r="AG268" s="28"/>
      <c r="AH268" s="28"/>
      <c r="AI268" s="29"/>
      <c r="AJ268" s="36" t="str">
        <f t="shared" si="5"/>
        <v/>
      </c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 t="e">
        <f>VLOOKUP(AU268,#REF!,8,FALSE)</f>
        <v>#REF!</v>
      </c>
    </row>
    <row r="269" spans="1:48" x14ac:dyDescent="0.35">
      <c r="A269" s="12" t="s">
        <v>392</v>
      </c>
      <c r="B269" s="13"/>
      <c r="C269" s="15"/>
      <c r="D269" s="13"/>
      <c r="E269" s="13"/>
      <c r="F269" s="13"/>
      <c r="G269" s="13"/>
      <c r="H269" s="13"/>
      <c r="I269" s="13"/>
      <c r="J269" s="13"/>
      <c r="K269" s="44"/>
      <c r="L269" s="44"/>
      <c r="M269" s="13"/>
      <c r="N269" s="13"/>
      <c r="O269" s="44"/>
      <c r="P269" s="44"/>
      <c r="Q269" s="44"/>
      <c r="R269" s="44"/>
      <c r="S269" s="44"/>
      <c r="T269" s="44"/>
      <c r="U269" s="13"/>
      <c r="V269" s="52"/>
      <c r="W269" s="13"/>
      <c r="X269" s="13"/>
      <c r="Y269" s="13"/>
      <c r="Z269" s="13"/>
      <c r="AA269" s="44"/>
      <c r="AB269" s="44"/>
      <c r="AC269" s="13"/>
      <c r="AD26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69" s="13"/>
      <c r="AF269" s="44"/>
      <c r="AG269" s="28"/>
      <c r="AH269" s="28"/>
      <c r="AI269" s="29"/>
      <c r="AJ269" s="36" t="str">
        <f t="shared" si="5"/>
        <v/>
      </c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 t="e">
        <f>VLOOKUP(AU269,#REF!,8,FALSE)</f>
        <v>#REF!</v>
      </c>
    </row>
    <row r="270" spans="1:48" x14ac:dyDescent="0.35">
      <c r="A270" s="12" t="s">
        <v>393</v>
      </c>
      <c r="B270" s="13"/>
      <c r="C270" s="15"/>
      <c r="D270" s="13"/>
      <c r="E270" s="13"/>
      <c r="F270" s="13"/>
      <c r="G270" s="13"/>
      <c r="H270" s="13"/>
      <c r="I270" s="13"/>
      <c r="J270" s="13"/>
      <c r="K270" s="44"/>
      <c r="L270" s="44"/>
      <c r="M270" s="13"/>
      <c r="N270" s="13"/>
      <c r="O270" s="44"/>
      <c r="P270" s="44"/>
      <c r="Q270" s="44"/>
      <c r="R270" s="44"/>
      <c r="S270" s="44"/>
      <c r="T270" s="44"/>
      <c r="U270" s="13"/>
      <c r="V270" s="52"/>
      <c r="W270" s="13"/>
      <c r="X270" s="13"/>
      <c r="Y270" s="13"/>
      <c r="Z270" s="13"/>
      <c r="AA270" s="44"/>
      <c r="AB270" s="44"/>
      <c r="AC270" s="13"/>
      <c r="AD27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70" s="13"/>
      <c r="AF270" s="44"/>
      <c r="AG270" s="28"/>
      <c r="AH270" s="28"/>
      <c r="AI270" s="29"/>
      <c r="AJ270" s="36" t="str">
        <f t="shared" si="5"/>
        <v/>
      </c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 t="e">
        <f>VLOOKUP(AU270,#REF!,8,FALSE)</f>
        <v>#REF!</v>
      </c>
    </row>
    <row r="271" spans="1:48" x14ac:dyDescent="0.35">
      <c r="A271" s="12" t="s">
        <v>394</v>
      </c>
      <c r="B271" s="13"/>
      <c r="C271" s="15"/>
      <c r="D271" s="13"/>
      <c r="E271" s="13"/>
      <c r="F271" s="13"/>
      <c r="G271" s="13"/>
      <c r="H271" s="13"/>
      <c r="I271" s="13"/>
      <c r="J271" s="13"/>
      <c r="K271" s="44"/>
      <c r="L271" s="44"/>
      <c r="M271" s="13"/>
      <c r="N271" s="13"/>
      <c r="O271" s="44"/>
      <c r="P271" s="44"/>
      <c r="Q271" s="44"/>
      <c r="R271" s="44"/>
      <c r="S271" s="44"/>
      <c r="T271" s="44"/>
      <c r="U271" s="13"/>
      <c r="V271" s="52"/>
      <c r="W271" s="13"/>
      <c r="X271" s="13"/>
      <c r="Y271" s="13"/>
      <c r="Z271" s="13"/>
      <c r="AA271" s="44"/>
      <c r="AB271" s="44"/>
      <c r="AC271" s="13"/>
      <c r="AD27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71" s="13"/>
      <c r="AF271" s="44"/>
      <c r="AG271" s="28"/>
      <c r="AH271" s="28"/>
      <c r="AI271" s="29"/>
      <c r="AJ271" s="36" t="str">
        <f t="shared" si="5"/>
        <v/>
      </c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 t="e">
        <f>VLOOKUP(AU271,#REF!,8,FALSE)</f>
        <v>#REF!</v>
      </c>
    </row>
    <row r="272" spans="1:48" x14ac:dyDescent="0.35">
      <c r="A272" s="12" t="s">
        <v>395</v>
      </c>
      <c r="B272" s="13"/>
      <c r="C272" s="15"/>
      <c r="D272" s="13"/>
      <c r="E272" s="13"/>
      <c r="F272" s="13"/>
      <c r="G272" s="13"/>
      <c r="H272" s="13"/>
      <c r="I272" s="13"/>
      <c r="J272" s="13"/>
      <c r="K272" s="44"/>
      <c r="L272" s="44"/>
      <c r="M272" s="13"/>
      <c r="N272" s="13"/>
      <c r="O272" s="44"/>
      <c r="P272" s="44"/>
      <c r="Q272" s="44"/>
      <c r="R272" s="44"/>
      <c r="S272" s="44"/>
      <c r="T272" s="44"/>
      <c r="U272" s="13"/>
      <c r="V272" s="52"/>
      <c r="W272" s="13"/>
      <c r="X272" s="13"/>
      <c r="Y272" s="13"/>
      <c r="Z272" s="13"/>
      <c r="AA272" s="44"/>
      <c r="AB272" s="44"/>
      <c r="AC272" s="13"/>
      <c r="AD27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72" s="13"/>
      <c r="AF272" s="44"/>
      <c r="AG272" s="28"/>
      <c r="AH272" s="28"/>
      <c r="AI272" s="29"/>
      <c r="AJ272" s="36" t="str">
        <f t="shared" si="5"/>
        <v/>
      </c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 t="e">
        <f>VLOOKUP(AU272,#REF!,8,FALSE)</f>
        <v>#REF!</v>
      </c>
    </row>
    <row r="273" spans="1:48" x14ac:dyDescent="0.35">
      <c r="A273" s="12" t="s">
        <v>396</v>
      </c>
      <c r="B273" s="13"/>
      <c r="C273" s="15"/>
      <c r="D273" s="13"/>
      <c r="E273" s="13"/>
      <c r="F273" s="13"/>
      <c r="G273" s="13"/>
      <c r="H273" s="13"/>
      <c r="I273" s="13"/>
      <c r="J273" s="13"/>
      <c r="K273" s="44"/>
      <c r="L273" s="44"/>
      <c r="M273" s="13"/>
      <c r="N273" s="13"/>
      <c r="O273" s="44"/>
      <c r="P273" s="44"/>
      <c r="Q273" s="44"/>
      <c r="R273" s="44"/>
      <c r="S273" s="44"/>
      <c r="T273" s="44"/>
      <c r="U273" s="13"/>
      <c r="V273" s="52"/>
      <c r="W273" s="13"/>
      <c r="X273" s="13"/>
      <c r="Y273" s="13"/>
      <c r="Z273" s="13"/>
      <c r="AA273" s="44"/>
      <c r="AB273" s="44"/>
      <c r="AC273" s="13"/>
      <c r="AD27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73" s="13"/>
      <c r="AF273" s="44"/>
      <c r="AG273" s="28"/>
      <c r="AH273" s="28"/>
      <c r="AI273" s="29"/>
      <c r="AJ273" s="36" t="str">
        <f t="shared" si="5"/>
        <v/>
      </c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 t="e">
        <f>VLOOKUP(AU273,#REF!,8,FALSE)</f>
        <v>#REF!</v>
      </c>
    </row>
    <row r="274" spans="1:48" x14ac:dyDescent="0.35">
      <c r="A274" s="12" t="s">
        <v>397</v>
      </c>
      <c r="B274" s="13"/>
      <c r="C274" s="15"/>
      <c r="D274" s="13"/>
      <c r="E274" s="13"/>
      <c r="F274" s="13"/>
      <c r="G274" s="13"/>
      <c r="H274" s="13"/>
      <c r="I274" s="13"/>
      <c r="J274" s="13"/>
      <c r="K274" s="44"/>
      <c r="L274" s="44"/>
      <c r="M274" s="13"/>
      <c r="N274" s="13"/>
      <c r="O274" s="44"/>
      <c r="P274" s="44"/>
      <c r="Q274" s="44"/>
      <c r="R274" s="44"/>
      <c r="S274" s="44"/>
      <c r="T274" s="44"/>
      <c r="U274" s="13"/>
      <c r="V274" s="52"/>
      <c r="W274" s="13"/>
      <c r="X274" s="13"/>
      <c r="Y274" s="13"/>
      <c r="Z274" s="13"/>
      <c r="AA274" s="44"/>
      <c r="AB274" s="44"/>
      <c r="AC274" s="13"/>
      <c r="AD27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74" s="13"/>
      <c r="AF274" s="44"/>
      <c r="AG274" s="28"/>
      <c r="AH274" s="28"/>
      <c r="AI274" s="29"/>
      <c r="AJ274" s="36" t="str">
        <f t="shared" si="5"/>
        <v/>
      </c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 t="e">
        <f>VLOOKUP(AU274,#REF!,8,FALSE)</f>
        <v>#REF!</v>
      </c>
    </row>
    <row r="275" spans="1:48" x14ac:dyDescent="0.35">
      <c r="A275" s="12" t="s">
        <v>398</v>
      </c>
      <c r="B275" s="13"/>
      <c r="C275" s="15"/>
      <c r="D275" s="13"/>
      <c r="E275" s="13"/>
      <c r="F275" s="13"/>
      <c r="G275" s="13"/>
      <c r="H275" s="13"/>
      <c r="I275" s="13"/>
      <c r="J275" s="13"/>
      <c r="K275" s="44"/>
      <c r="L275" s="44"/>
      <c r="M275" s="13"/>
      <c r="N275" s="13"/>
      <c r="O275" s="44"/>
      <c r="P275" s="44"/>
      <c r="Q275" s="44"/>
      <c r="R275" s="44"/>
      <c r="S275" s="44"/>
      <c r="T275" s="44"/>
      <c r="U275" s="13"/>
      <c r="V275" s="52"/>
      <c r="W275" s="13"/>
      <c r="X275" s="13"/>
      <c r="Y275" s="13"/>
      <c r="Z275" s="13"/>
      <c r="AA275" s="44"/>
      <c r="AB275" s="44"/>
      <c r="AC275" s="13"/>
      <c r="AD27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75" s="13"/>
      <c r="AF275" s="44"/>
      <c r="AG275" s="28"/>
      <c r="AH275" s="28"/>
      <c r="AI275" s="29"/>
      <c r="AJ275" s="36" t="str">
        <f t="shared" si="5"/>
        <v/>
      </c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 t="e">
        <f>VLOOKUP(AU275,#REF!,8,FALSE)</f>
        <v>#REF!</v>
      </c>
    </row>
    <row r="276" spans="1:48" x14ac:dyDescent="0.35">
      <c r="A276" s="12" t="s">
        <v>399</v>
      </c>
      <c r="B276" s="13"/>
      <c r="C276" s="15"/>
      <c r="D276" s="13"/>
      <c r="E276" s="13"/>
      <c r="F276" s="13"/>
      <c r="G276" s="13"/>
      <c r="H276" s="13"/>
      <c r="I276" s="13"/>
      <c r="J276" s="13"/>
      <c r="K276" s="44"/>
      <c r="L276" s="44"/>
      <c r="M276" s="13"/>
      <c r="N276" s="13"/>
      <c r="O276" s="44"/>
      <c r="P276" s="44"/>
      <c r="Q276" s="44"/>
      <c r="R276" s="44"/>
      <c r="S276" s="44"/>
      <c r="T276" s="44"/>
      <c r="U276" s="13"/>
      <c r="V276" s="52"/>
      <c r="W276" s="13"/>
      <c r="X276" s="13"/>
      <c r="Y276" s="13"/>
      <c r="Z276" s="13"/>
      <c r="AA276" s="44"/>
      <c r="AB276" s="44"/>
      <c r="AC276" s="13"/>
      <c r="AD27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76" s="13"/>
      <c r="AF276" s="44"/>
      <c r="AG276" s="28"/>
      <c r="AH276" s="28"/>
      <c r="AI276" s="29"/>
      <c r="AJ276" s="36" t="str">
        <f t="shared" si="5"/>
        <v/>
      </c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 t="e">
        <f>VLOOKUP(AU276,#REF!,8,FALSE)</f>
        <v>#REF!</v>
      </c>
    </row>
    <row r="277" spans="1:48" x14ac:dyDescent="0.35">
      <c r="A277" s="12" t="s">
        <v>400</v>
      </c>
      <c r="B277" s="13"/>
      <c r="C277" s="15"/>
      <c r="D277" s="13"/>
      <c r="E277" s="13"/>
      <c r="F277" s="13"/>
      <c r="G277" s="13"/>
      <c r="H277" s="13"/>
      <c r="I277" s="13"/>
      <c r="J277" s="13"/>
      <c r="K277" s="44"/>
      <c r="L277" s="44"/>
      <c r="M277" s="13"/>
      <c r="N277" s="13"/>
      <c r="O277" s="44"/>
      <c r="P277" s="44"/>
      <c r="Q277" s="44"/>
      <c r="R277" s="44"/>
      <c r="S277" s="44"/>
      <c r="T277" s="44"/>
      <c r="U277" s="13"/>
      <c r="V277" s="52"/>
      <c r="W277" s="13"/>
      <c r="X277" s="13"/>
      <c r="Y277" s="13"/>
      <c r="Z277" s="13"/>
      <c r="AA277" s="44"/>
      <c r="AB277" s="44"/>
      <c r="AC277" s="13"/>
      <c r="AD27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77" s="13"/>
      <c r="AF277" s="44"/>
      <c r="AG277" s="28"/>
      <c r="AH277" s="28"/>
      <c r="AI277" s="29"/>
      <c r="AJ277" s="36" t="str">
        <f t="shared" si="5"/>
        <v/>
      </c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 t="e">
        <f>VLOOKUP(AU277,#REF!,8,FALSE)</f>
        <v>#REF!</v>
      </c>
    </row>
    <row r="278" spans="1:48" x14ac:dyDescent="0.35">
      <c r="A278" s="12" t="s">
        <v>401</v>
      </c>
      <c r="B278" s="13"/>
      <c r="C278" s="15"/>
      <c r="D278" s="13"/>
      <c r="E278" s="13"/>
      <c r="F278" s="13"/>
      <c r="G278" s="13"/>
      <c r="H278" s="13"/>
      <c r="I278" s="13"/>
      <c r="J278" s="13"/>
      <c r="K278" s="44"/>
      <c r="L278" s="44"/>
      <c r="M278" s="13"/>
      <c r="N278" s="13"/>
      <c r="O278" s="44"/>
      <c r="P278" s="44"/>
      <c r="Q278" s="44"/>
      <c r="R278" s="44"/>
      <c r="S278" s="44"/>
      <c r="T278" s="44"/>
      <c r="U278" s="13"/>
      <c r="V278" s="52"/>
      <c r="W278" s="13"/>
      <c r="X278" s="13"/>
      <c r="Y278" s="13"/>
      <c r="Z278" s="13"/>
      <c r="AA278" s="44"/>
      <c r="AB278" s="44"/>
      <c r="AC278" s="13"/>
      <c r="AD27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78" s="13"/>
      <c r="AF278" s="44"/>
      <c r="AG278" s="28"/>
      <c r="AH278" s="28"/>
      <c r="AI278" s="29"/>
      <c r="AJ278" s="36" t="str">
        <f t="shared" si="5"/>
        <v/>
      </c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 t="e">
        <f>VLOOKUP(AU278,#REF!,8,FALSE)</f>
        <v>#REF!</v>
      </c>
    </row>
    <row r="279" spans="1:48" x14ac:dyDescent="0.35">
      <c r="A279" s="12" t="s">
        <v>402</v>
      </c>
      <c r="B279" s="13"/>
      <c r="C279" s="15"/>
      <c r="D279" s="13"/>
      <c r="E279" s="13"/>
      <c r="F279" s="13"/>
      <c r="G279" s="13"/>
      <c r="H279" s="13"/>
      <c r="I279" s="13"/>
      <c r="J279" s="13"/>
      <c r="K279" s="44"/>
      <c r="L279" s="44"/>
      <c r="M279" s="13"/>
      <c r="N279" s="13"/>
      <c r="O279" s="44"/>
      <c r="P279" s="44"/>
      <c r="Q279" s="44"/>
      <c r="R279" s="44"/>
      <c r="S279" s="44"/>
      <c r="T279" s="44"/>
      <c r="U279" s="13"/>
      <c r="V279" s="52"/>
      <c r="W279" s="13"/>
      <c r="X279" s="13"/>
      <c r="Y279" s="13"/>
      <c r="Z279" s="13"/>
      <c r="AA279" s="44"/>
      <c r="AB279" s="44"/>
      <c r="AC279" s="13"/>
      <c r="AD27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79" s="13"/>
      <c r="AF279" s="44"/>
      <c r="AG279" s="28"/>
      <c r="AH279" s="28"/>
      <c r="AI279" s="29"/>
      <c r="AJ279" s="36" t="str">
        <f t="shared" si="5"/>
        <v/>
      </c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 t="e">
        <f>VLOOKUP(AU279,#REF!,8,FALSE)</f>
        <v>#REF!</v>
      </c>
    </row>
    <row r="280" spans="1:48" x14ac:dyDescent="0.35">
      <c r="A280" s="12" t="s">
        <v>403</v>
      </c>
      <c r="B280" s="13"/>
      <c r="C280" s="15"/>
      <c r="D280" s="13"/>
      <c r="E280" s="13"/>
      <c r="F280" s="13"/>
      <c r="G280" s="13"/>
      <c r="H280" s="13"/>
      <c r="I280" s="13"/>
      <c r="J280" s="13"/>
      <c r="K280" s="44"/>
      <c r="L280" s="44"/>
      <c r="M280" s="13"/>
      <c r="N280" s="13"/>
      <c r="O280" s="44"/>
      <c r="P280" s="44"/>
      <c r="Q280" s="44"/>
      <c r="R280" s="44"/>
      <c r="S280" s="44"/>
      <c r="T280" s="44"/>
      <c r="U280" s="13"/>
      <c r="V280" s="52"/>
      <c r="W280" s="13"/>
      <c r="X280" s="13"/>
      <c r="Y280" s="13"/>
      <c r="Z280" s="13"/>
      <c r="AA280" s="44"/>
      <c r="AB280" s="44"/>
      <c r="AC280" s="13"/>
      <c r="AD28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80" s="13"/>
      <c r="AF280" s="44"/>
      <c r="AG280" s="28"/>
      <c r="AH280" s="28"/>
      <c r="AI280" s="29"/>
      <c r="AJ280" s="36" t="str">
        <f t="shared" si="5"/>
        <v/>
      </c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 t="e">
        <f>VLOOKUP(AU280,#REF!,8,FALSE)</f>
        <v>#REF!</v>
      </c>
    </row>
    <row r="281" spans="1:48" x14ac:dyDescent="0.35">
      <c r="A281" s="12" t="s">
        <v>404</v>
      </c>
      <c r="B281" s="13"/>
      <c r="C281" s="15"/>
      <c r="D281" s="13"/>
      <c r="E281" s="13"/>
      <c r="F281" s="13"/>
      <c r="G281" s="13"/>
      <c r="H281" s="13"/>
      <c r="I281" s="13"/>
      <c r="J281" s="13"/>
      <c r="K281" s="44"/>
      <c r="L281" s="44"/>
      <c r="M281" s="13"/>
      <c r="N281" s="13"/>
      <c r="O281" s="44"/>
      <c r="P281" s="44"/>
      <c r="Q281" s="44"/>
      <c r="R281" s="44"/>
      <c r="S281" s="44"/>
      <c r="T281" s="44"/>
      <c r="U281" s="13"/>
      <c r="V281" s="52"/>
      <c r="W281" s="13"/>
      <c r="X281" s="13"/>
      <c r="Y281" s="13"/>
      <c r="Z281" s="13"/>
      <c r="AA281" s="44"/>
      <c r="AB281" s="44"/>
      <c r="AC281" s="13"/>
      <c r="AD28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81" s="13"/>
      <c r="AF281" s="44"/>
      <c r="AG281" s="28"/>
      <c r="AH281" s="28"/>
      <c r="AI281" s="29"/>
      <c r="AJ281" s="36" t="str">
        <f t="shared" si="5"/>
        <v/>
      </c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 t="e">
        <f>VLOOKUP(AU281,#REF!,8,FALSE)</f>
        <v>#REF!</v>
      </c>
    </row>
    <row r="282" spans="1:48" x14ac:dyDescent="0.35">
      <c r="A282" s="12" t="s">
        <v>405</v>
      </c>
      <c r="B282" s="13"/>
      <c r="C282" s="15"/>
      <c r="D282" s="13"/>
      <c r="E282" s="13"/>
      <c r="F282" s="13"/>
      <c r="G282" s="13"/>
      <c r="H282" s="13"/>
      <c r="I282" s="13"/>
      <c r="J282" s="13"/>
      <c r="K282" s="44"/>
      <c r="L282" s="44"/>
      <c r="M282" s="13"/>
      <c r="N282" s="13"/>
      <c r="O282" s="44"/>
      <c r="P282" s="44"/>
      <c r="Q282" s="44"/>
      <c r="R282" s="44"/>
      <c r="S282" s="44"/>
      <c r="T282" s="44"/>
      <c r="U282" s="13"/>
      <c r="V282" s="52"/>
      <c r="W282" s="13"/>
      <c r="X282" s="13"/>
      <c r="Y282" s="13"/>
      <c r="Z282" s="13"/>
      <c r="AA282" s="44"/>
      <c r="AB282" s="44"/>
      <c r="AC282" s="13"/>
      <c r="AD28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82" s="13"/>
      <c r="AF282" s="44"/>
      <c r="AG282" s="28"/>
      <c r="AH282" s="28"/>
      <c r="AI282" s="29"/>
      <c r="AJ282" s="36" t="str">
        <f t="shared" si="5"/>
        <v/>
      </c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 t="e">
        <f>VLOOKUP(AU282,#REF!,8,FALSE)</f>
        <v>#REF!</v>
      </c>
    </row>
    <row r="283" spans="1:48" x14ac:dyDescent="0.35">
      <c r="A283" s="12" t="s">
        <v>406</v>
      </c>
      <c r="B283" s="13"/>
      <c r="C283" s="15"/>
      <c r="D283" s="13"/>
      <c r="E283" s="13"/>
      <c r="F283" s="13"/>
      <c r="G283" s="13"/>
      <c r="H283" s="13"/>
      <c r="I283" s="13"/>
      <c r="J283" s="13"/>
      <c r="K283" s="44"/>
      <c r="L283" s="44"/>
      <c r="M283" s="13"/>
      <c r="N283" s="13"/>
      <c r="O283" s="44"/>
      <c r="P283" s="44"/>
      <c r="Q283" s="44"/>
      <c r="R283" s="44"/>
      <c r="S283" s="44"/>
      <c r="T283" s="44"/>
      <c r="U283" s="13"/>
      <c r="V283" s="52"/>
      <c r="W283" s="13"/>
      <c r="X283" s="13"/>
      <c r="Y283" s="13"/>
      <c r="Z283" s="13"/>
      <c r="AA283" s="44"/>
      <c r="AB283" s="44"/>
      <c r="AC283" s="13"/>
      <c r="AD28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83" s="13"/>
      <c r="AF283" s="44"/>
      <c r="AG283" s="28"/>
      <c r="AH283" s="28"/>
      <c r="AI283" s="29"/>
      <c r="AJ283" s="36" t="str">
        <f t="shared" si="5"/>
        <v/>
      </c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 t="e">
        <f>VLOOKUP(AU283,#REF!,8,FALSE)</f>
        <v>#REF!</v>
      </c>
    </row>
    <row r="284" spans="1:48" x14ac:dyDescent="0.35">
      <c r="A284" s="12" t="s">
        <v>407</v>
      </c>
      <c r="B284" s="13"/>
      <c r="C284" s="15"/>
      <c r="D284" s="13"/>
      <c r="E284" s="13"/>
      <c r="F284" s="13"/>
      <c r="G284" s="13"/>
      <c r="H284" s="13"/>
      <c r="I284" s="13"/>
      <c r="J284" s="13"/>
      <c r="K284" s="44"/>
      <c r="L284" s="44"/>
      <c r="M284" s="13"/>
      <c r="N284" s="13"/>
      <c r="O284" s="44"/>
      <c r="P284" s="44"/>
      <c r="Q284" s="44"/>
      <c r="R284" s="44"/>
      <c r="S284" s="44"/>
      <c r="T284" s="44"/>
      <c r="U284" s="13"/>
      <c r="V284" s="52"/>
      <c r="W284" s="13"/>
      <c r="X284" s="13"/>
      <c r="Y284" s="13"/>
      <c r="Z284" s="13"/>
      <c r="AA284" s="44"/>
      <c r="AB284" s="44"/>
      <c r="AC284" s="13"/>
      <c r="AD28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84" s="13"/>
      <c r="AF284" s="44"/>
      <c r="AG284" s="28"/>
      <c r="AH284" s="28"/>
      <c r="AI284" s="29"/>
      <c r="AJ284" s="36" t="str">
        <f t="shared" si="5"/>
        <v/>
      </c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 t="e">
        <f>VLOOKUP(AU284,#REF!,8,FALSE)</f>
        <v>#REF!</v>
      </c>
    </row>
    <row r="285" spans="1:48" x14ac:dyDescent="0.35">
      <c r="A285" s="12" t="s">
        <v>408</v>
      </c>
      <c r="B285" s="13"/>
      <c r="C285" s="15"/>
      <c r="D285" s="13"/>
      <c r="E285" s="13"/>
      <c r="F285" s="13"/>
      <c r="G285" s="13"/>
      <c r="H285" s="13"/>
      <c r="I285" s="13"/>
      <c r="J285" s="13"/>
      <c r="K285" s="44"/>
      <c r="L285" s="44"/>
      <c r="M285" s="13"/>
      <c r="N285" s="13"/>
      <c r="O285" s="44"/>
      <c r="P285" s="44"/>
      <c r="Q285" s="44"/>
      <c r="R285" s="44"/>
      <c r="S285" s="44"/>
      <c r="T285" s="44"/>
      <c r="U285" s="13"/>
      <c r="V285" s="52"/>
      <c r="W285" s="13"/>
      <c r="X285" s="13"/>
      <c r="Y285" s="13"/>
      <c r="Z285" s="13"/>
      <c r="AA285" s="44"/>
      <c r="AB285" s="44"/>
      <c r="AC285" s="13"/>
      <c r="AD28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85" s="13"/>
      <c r="AF285" s="44"/>
      <c r="AG285" s="28"/>
      <c r="AH285" s="28"/>
      <c r="AI285" s="29"/>
      <c r="AJ285" s="36" t="str">
        <f t="shared" si="5"/>
        <v/>
      </c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 t="e">
        <f>VLOOKUP(AU285,#REF!,8,FALSE)</f>
        <v>#REF!</v>
      </c>
    </row>
    <row r="286" spans="1:48" x14ac:dyDescent="0.35">
      <c r="A286" s="12" t="s">
        <v>409</v>
      </c>
      <c r="B286" s="13"/>
      <c r="C286" s="15"/>
      <c r="D286" s="13"/>
      <c r="E286" s="13"/>
      <c r="F286" s="13"/>
      <c r="G286" s="13"/>
      <c r="H286" s="13"/>
      <c r="I286" s="13"/>
      <c r="J286" s="13"/>
      <c r="K286" s="44"/>
      <c r="L286" s="44"/>
      <c r="M286" s="13"/>
      <c r="N286" s="13"/>
      <c r="O286" s="44"/>
      <c r="P286" s="44"/>
      <c r="Q286" s="44"/>
      <c r="R286" s="44"/>
      <c r="S286" s="44"/>
      <c r="T286" s="44"/>
      <c r="U286" s="13"/>
      <c r="V286" s="52"/>
      <c r="W286" s="13"/>
      <c r="X286" s="13"/>
      <c r="Y286" s="13"/>
      <c r="Z286" s="13"/>
      <c r="AA286" s="44"/>
      <c r="AB286" s="44"/>
      <c r="AC286" s="13"/>
      <c r="AD28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86" s="13"/>
      <c r="AF286" s="44"/>
      <c r="AG286" s="28"/>
      <c r="AH286" s="28"/>
      <c r="AI286" s="29"/>
      <c r="AJ286" s="36" t="str">
        <f t="shared" si="5"/>
        <v/>
      </c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 t="e">
        <f>VLOOKUP(AU286,#REF!,8,FALSE)</f>
        <v>#REF!</v>
      </c>
    </row>
    <row r="287" spans="1:48" x14ac:dyDescent="0.35">
      <c r="A287" s="12" t="s">
        <v>410</v>
      </c>
      <c r="B287" s="13"/>
      <c r="C287" s="15"/>
      <c r="D287" s="13"/>
      <c r="E287" s="13"/>
      <c r="F287" s="13"/>
      <c r="G287" s="13"/>
      <c r="H287" s="13"/>
      <c r="I287" s="13"/>
      <c r="J287" s="13"/>
      <c r="K287" s="44"/>
      <c r="L287" s="44"/>
      <c r="M287" s="13"/>
      <c r="N287" s="13"/>
      <c r="O287" s="44"/>
      <c r="P287" s="44"/>
      <c r="Q287" s="44"/>
      <c r="R287" s="44"/>
      <c r="S287" s="44"/>
      <c r="T287" s="44"/>
      <c r="U287" s="13"/>
      <c r="V287" s="52"/>
      <c r="W287" s="13"/>
      <c r="X287" s="13"/>
      <c r="Y287" s="13"/>
      <c r="Z287" s="13"/>
      <c r="AA287" s="44"/>
      <c r="AB287" s="44"/>
      <c r="AC287" s="13"/>
      <c r="AD28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87" s="13"/>
      <c r="AF287" s="44"/>
      <c r="AG287" s="28"/>
      <c r="AH287" s="28"/>
      <c r="AI287" s="29"/>
      <c r="AJ287" s="36" t="str">
        <f t="shared" si="5"/>
        <v/>
      </c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 t="e">
        <f>VLOOKUP(AU287,#REF!,8,FALSE)</f>
        <v>#REF!</v>
      </c>
    </row>
    <row r="288" spans="1:48" x14ac:dyDescent="0.35">
      <c r="A288" s="12" t="s">
        <v>411</v>
      </c>
      <c r="B288" s="13"/>
      <c r="C288" s="15"/>
      <c r="D288" s="13"/>
      <c r="E288" s="13"/>
      <c r="F288" s="13"/>
      <c r="G288" s="13"/>
      <c r="H288" s="13"/>
      <c r="I288" s="13"/>
      <c r="J288" s="13"/>
      <c r="K288" s="44"/>
      <c r="L288" s="44"/>
      <c r="M288" s="13"/>
      <c r="N288" s="13"/>
      <c r="O288" s="44"/>
      <c r="P288" s="44"/>
      <c r="Q288" s="44"/>
      <c r="R288" s="44"/>
      <c r="S288" s="44"/>
      <c r="T288" s="44"/>
      <c r="U288" s="13"/>
      <c r="V288" s="52"/>
      <c r="W288" s="13"/>
      <c r="X288" s="13"/>
      <c r="Y288" s="13"/>
      <c r="Z288" s="13"/>
      <c r="AA288" s="44"/>
      <c r="AB288" s="44"/>
      <c r="AC288" s="13"/>
      <c r="AD28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88" s="13"/>
      <c r="AF288" s="44"/>
      <c r="AG288" s="28"/>
      <c r="AH288" s="28"/>
      <c r="AI288" s="29"/>
      <c r="AJ288" s="36" t="str">
        <f t="shared" si="5"/>
        <v/>
      </c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 t="e">
        <f>VLOOKUP(AU288,#REF!,8,FALSE)</f>
        <v>#REF!</v>
      </c>
    </row>
    <row r="289" spans="1:48" x14ac:dyDescent="0.35">
      <c r="A289" s="12" t="s">
        <v>412</v>
      </c>
      <c r="B289" s="13"/>
      <c r="C289" s="15"/>
      <c r="D289" s="13"/>
      <c r="E289" s="13"/>
      <c r="F289" s="13"/>
      <c r="G289" s="13"/>
      <c r="H289" s="13"/>
      <c r="I289" s="13"/>
      <c r="J289" s="13"/>
      <c r="K289" s="44"/>
      <c r="L289" s="44"/>
      <c r="M289" s="13"/>
      <c r="N289" s="13"/>
      <c r="O289" s="44"/>
      <c r="P289" s="44"/>
      <c r="Q289" s="44"/>
      <c r="R289" s="44"/>
      <c r="S289" s="44"/>
      <c r="T289" s="44"/>
      <c r="U289" s="13"/>
      <c r="V289" s="52"/>
      <c r="W289" s="13"/>
      <c r="X289" s="13"/>
      <c r="Y289" s="13"/>
      <c r="Z289" s="13"/>
      <c r="AA289" s="44"/>
      <c r="AB289" s="44"/>
      <c r="AC289" s="13"/>
      <c r="AD28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89" s="13"/>
      <c r="AF289" s="44"/>
      <c r="AG289" s="28"/>
      <c r="AH289" s="28"/>
      <c r="AI289" s="29"/>
      <c r="AJ289" s="36" t="str">
        <f t="shared" si="5"/>
        <v/>
      </c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 t="e">
        <f>VLOOKUP(AU289,#REF!,8,FALSE)</f>
        <v>#REF!</v>
      </c>
    </row>
    <row r="290" spans="1:48" x14ac:dyDescent="0.35">
      <c r="A290" s="12" t="s">
        <v>413</v>
      </c>
      <c r="B290" s="13"/>
      <c r="C290" s="15"/>
      <c r="D290" s="13"/>
      <c r="E290" s="13"/>
      <c r="F290" s="13"/>
      <c r="G290" s="13"/>
      <c r="H290" s="13"/>
      <c r="I290" s="13"/>
      <c r="J290" s="13"/>
      <c r="K290" s="44"/>
      <c r="L290" s="44"/>
      <c r="M290" s="13"/>
      <c r="N290" s="13"/>
      <c r="O290" s="44"/>
      <c r="P290" s="44"/>
      <c r="Q290" s="44"/>
      <c r="R290" s="44"/>
      <c r="S290" s="44"/>
      <c r="T290" s="44"/>
      <c r="U290" s="13"/>
      <c r="V290" s="52"/>
      <c r="W290" s="13"/>
      <c r="X290" s="13"/>
      <c r="Y290" s="13"/>
      <c r="Z290" s="13"/>
      <c r="AA290" s="44"/>
      <c r="AB290" s="44"/>
      <c r="AC290" s="13"/>
      <c r="AD29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90" s="13"/>
      <c r="AF290" s="44"/>
      <c r="AG290" s="28"/>
      <c r="AH290" s="28"/>
      <c r="AI290" s="29"/>
      <c r="AJ290" s="36" t="str">
        <f t="shared" si="5"/>
        <v/>
      </c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 t="e">
        <f>VLOOKUP(AU290,#REF!,8,FALSE)</f>
        <v>#REF!</v>
      </c>
    </row>
    <row r="291" spans="1:48" x14ac:dyDescent="0.35">
      <c r="A291" s="12" t="s">
        <v>414</v>
      </c>
      <c r="B291" s="13"/>
      <c r="C291" s="15"/>
      <c r="D291" s="13"/>
      <c r="E291" s="13"/>
      <c r="F291" s="13"/>
      <c r="G291" s="13"/>
      <c r="H291" s="13"/>
      <c r="I291" s="13"/>
      <c r="J291" s="13"/>
      <c r="K291" s="44"/>
      <c r="L291" s="44"/>
      <c r="M291" s="13"/>
      <c r="N291" s="13"/>
      <c r="O291" s="44"/>
      <c r="P291" s="44"/>
      <c r="Q291" s="44"/>
      <c r="R291" s="44"/>
      <c r="S291" s="44"/>
      <c r="T291" s="44"/>
      <c r="U291" s="13"/>
      <c r="V291" s="52"/>
      <c r="W291" s="13"/>
      <c r="X291" s="13"/>
      <c r="Y291" s="13"/>
      <c r="Z291" s="13"/>
      <c r="AA291" s="44"/>
      <c r="AB291" s="44"/>
      <c r="AC291" s="13"/>
      <c r="AD29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91" s="13"/>
      <c r="AF291" s="44"/>
      <c r="AG291" s="28"/>
      <c r="AH291" s="28"/>
      <c r="AI291" s="29"/>
      <c r="AJ291" s="36" t="str">
        <f t="shared" si="5"/>
        <v/>
      </c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 t="e">
        <f>VLOOKUP(AU291,#REF!,8,FALSE)</f>
        <v>#REF!</v>
      </c>
    </row>
    <row r="292" spans="1:48" x14ac:dyDescent="0.35">
      <c r="A292" s="12" t="s">
        <v>415</v>
      </c>
      <c r="B292" s="13"/>
      <c r="C292" s="15"/>
      <c r="D292" s="13"/>
      <c r="E292" s="13"/>
      <c r="F292" s="13"/>
      <c r="G292" s="13"/>
      <c r="H292" s="13"/>
      <c r="I292" s="13"/>
      <c r="J292" s="13"/>
      <c r="K292" s="44"/>
      <c r="L292" s="44"/>
      <c r="M292" s="13"/>
      <c r="N292" s="13"/>
      <c r="O292" s="44"/>
      <c r="P292" s="44"/>
      <c r="Q292" s="44"/>
      <c r="R292" s="44"/>
      <c r="S292" s="44"/>
      <c r="T292" s="44"/>
      <c r="U292" s="13"/>
      <c r="V292" s="52"/>
      <c r="W292" s="13"/>
      <c r="X292" s="13"/>
      <c r="Y292" s="13"/>
      <c r="Z292" s="13"/>
      <c r="AA292" s="44"/>
      <c r="AB292" s="44"/>
      <c r="AC292" s="13"/>
      <c r="AD29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92" s="13"/>
      <c r="AF292" s="44"/>
      <c r="AG292" s="28"/>
      <c r="AH292" s="28"/>
      <c r="AI292" s="29"/>
      <c r="AJ292" s="36" t="str">
        <f t="shared" si="5"/>
        <v/>
      </c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 t="e">
        <f>VLOOKUP(AU292,#REF!,8,FALSE)</f>
        <v>#REF!</v>
      </c>
    </row>
    <row r="293" spans="1:48" x14ac:dyDescent="0.35">
      <c r="A293" s="12" t="s">
        <v>416</v>
      </c>
      <c r="B293" s="13"/>
      <c r="C293" s="15"/>
      <c r="D293" s="13"/>
      <c r="E293" s="13"/>
      <c r="F293" s="13"/>
      <c r="G293" s="13"/>
      <c r="H293" s="13"/>
      <c r="I293" s="13"/>
      <c r="J293" s="13"/>
      <c r="K293" s="44"/>
      <c r="L293" s="44"/>
      <c r="M293" s="13"/>
      <c r="N293" s="13"/>
      <c r="O293" s="44"/>
      <c r="P293" s="44"/>
      <c r="Q293" s="44"/>
      <c r="R293" s="44"/>
      <c r="S293" s="44"/>
      <c r="T293" s="44"/>
      <c r="U293" s="13"/>
      <c r="V293" s="52"/>
      <c r="W293" s="13"/>
      <c r="X293" s="13"/>
      <c r="Y293" s="13"/>
      <c r="Z293" s="13"/>
      <c r="AA293" s="44"/>
      <c r="AB293" s="44"/>
      <c r="AC293" s="13"/>
      <c r="AD29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93" s="13"/>
      <c r="AF293" s="44"/>
      <c r="AG293" s="28"/>
      <c r="AH293" s="28"/>
      <c r="AI293" s="29"/>
      <c r="AJ293" s="36" t="str">
        <f t="shared" si="5"/>
        <v/>
      </c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 t="e">
        <f>VLOOKUP(AU293,#REF!,8,FALSE)</f>
        <v>#REF!</v>
      </c>
    </row>
    <row r="294" spans="1:48" x14ac:dyDescent="0.35">
      <c r="A294" s="12" t="s">
        <v>417</v>
      </c>
      <c r="B294" s="13"/>
      <c r="C294" s="15"/>
      <c r="D294" s="13"/>
      <c r="E294" s="13"/>
      <c r="F294" s="13"/>
      <c r="G294" s="13"/>
      <c r="H294" s="13"/>
      <c r="I294" s="13"/>
      <c r="J294" s="13"/>
      <c r="K294" s="44"/>
      <c r="L294" s="44"/>
      <c r="M294" s="13"/>
      <c r="N294" s="13"/>
      <c r="O294" s="44"/>
      <c r="P294" s="44"/>
      <c r="Q294" s="44"/>
      <c r="R294" s="44"/>
      <c r="S294" s="44"/>
      <c r="T294" s="44"/>
      <c r="U294" s="13"/>
      <c r="V294" s="52"/>
      <c r="W294" s="13"/>
      <c r="X294" s="13"/>
      <c r="Y294" s="13"/>
      <c r="Z294" s="13"/>
      <c r="AA294" s="44"/>
      <c r="AB294" s="44"/>
      <c r="AC294" s="13"/>
      <c r="AD29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94" s="13"/>
      <c r="AF294" s="44"/>
      <c r="AG294" s="28"/>
      <c r="AH294" s="28"/>
      <c r="AI294" s="29"/>
      <c r="AJ294" s="36" t="str">
        <f t="shared" si="5"/>
        <v/>
      </c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 t="e">
        <f>VLOOKUP(AU294,#REF!,8,FALSE)</f>
        <v>#REF!</v>
      </c>
    </row>
    <row r="295" spans="1:48" x14ac:dyDescent="0.35">
      <c r="A295" s="12" t="s">
        <v>418</v>
      </c>
      <c r="B295" s="13"/>
      <c r="C295" s="15"/>
      <c r="D295" s="13"/>
      <c r="E295" s="13"/>
      <c r="F295" s="13"/>
      <c r="G295" s="13"/>
      <c r="H295" s="13"/>
      <c r="I295" s="13"/>
      <c r="J295" s="13"/>
      <c r="K295" s="44"/>
      <c r="L295" s="44"/>
      <c r="M295" s="13"/>
      <c r="N295" s="13"/>
      <c r="O295" s="44"/>
      <c r="P295" s="44"/>
      <c r="Q295" s="44"/>
      <c r="R295" s="44"/>
      <c r="S295" s="44"/>
      <c r="T295" s="44"/>
      <c r="U295" s="13"/>
      <c r="V295" s="52"/>
      <c r="W295" s="13"/>
      <c r="X295" s="13"/>
      <c r="Y295" s="13"/>
      <c r="Z295" s="13"/>
      <c r="AA295" s="44"/>
      <c r="AB295" s="44"/>
      <c r="AC295" s="13"/>
      <c r="AD29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95" s="13"/>
      <c r="AF295" s="44"/>
      <c r="AG295" s="28"/>
      <c r="AH295" s="28"/>
      <c r="AI295" s="29"/>
      <c r="AJ295" s="36" t="str">
        <f t="shared" si="5"/>
        <v/>
      </c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 t="e">
        <f>VLOOKUP(AU295,#REF!,8,FALSE)</f>
        <v>#REF!</v>
      </c>
    </row>
    <row r="296" spans="1:48" x14ac:dyDescent="0.35">
      <c r="A296" s="12" t="s">
        <v>419</v>
      </c>
      <c r="B296" s="13"/>
      <c r="C296" s="15"/>
      <c r="D296" s="13"/>
      <c r="E296" s="13"/>
      <c r="F296" s="13"/>
      <c r="G296" s="13"/>
      <c r="H296" s="13"/>
      <c r="I296" s="13"/>
      <c r="J296" s="13"/>
      <c r="K296" s="44"/>
      <c r="L296" s="44"/>
      <c r="M296" s="13"/>
      <c r="N296" s="13"/>
      <c r="O296" s="44"/>
      <c r="P296" s="44"/>
      <c r="Q296" s="44"/>
      <c r="R296" s="44"/>
      <c r="S296" s="44"/>
      <c r="T296" s="44"/>
      <c r="U296" s="13"/>
      <c r="V296" s="52"/>
      <c r="W296" s="13"/>
      <c r="X296" s="13"/>
      <c r="Y296" s="13"/>
      <c r="Z296" s="13"/>
      <c r="AA296" s="44"/>
      <c r="AB296" s="44"/>
      <c r="AC296" s="13"/>
      <c r="AD29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96" s="13"/>
      <c r="AF296" s="44"/>
      <c r="AG296" s="28"/>
      <c r="AH296" s="28"/>
      <c r="AI296" s="29"/>
      <c r="AJ296" s="36" t="str">
        <f t="shared" si="5"/>
        <v/>
      </c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 t="e">
        <f>VLOOKUP(AU296,#REF!,8,FALSE)</f>
        <v>#REF!</v>
      </c>
    </row>
    <row r="297" spans="1:48" x14ac:dyDescent="0.35">
      <c r="A297" s="12" t="s">
        <v>420</v>
      </c>
      <c r="B297" s="13"/>
      <c r="C297" s="15"/>
      <c r="D297" s="13"/>
      <c r="E297" s="13"/>
      <c r="F297" s="13"/>
      <c r="G297" s="13"/>
      <c r="H297" s="13"/>
      <c r="I297" s="13"/>
      <c r="J297" s="13"/>
      <c r="K297" s="44"/>
      <c r="L297" s="44"/>
      <c r="M297" s="13"/>
      <c r="N297" s="13"/>
      <c r="O297" s="44"/>
      <c r="P297" s="44"/>
      <c r="Q297" s="44"/>
      <c r="R297" s="44"/>
      <c r="S297" s="44"/>
      <c r="T297" s="44"/>
      <c r="U297" s="13"/>
      <c r="V297" s="52"/>
      <c r="W297" s="13"/>
      <c r="X297" s="13"/>
      <c r="Y297" s="13"/>
      <c r="Z297" s="13"/>
      <c r="AA297" s="44"/>
      <c r="AB297" s="44"/>
      <c r="AC297" s="13"/>
      <c r="AD29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97" s="13"/>
      <c r="AF297" s="44"/>
      <c r="AG297" s="28"/>
      <c r="AH297" s="28"/>
      <c r="AI297" s="29"/>
      <c r="AJ297" s="36" t="str">
        <f t="shared" si="5"/>
        <v/>
      </c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 t="e">
        <f>VLOOKUP(AU297,#REF!,8,FALSE)</f>
        <v>#REF!</v>
      </c>
    </row>
    <row r="298" spans="1:48" x14ac:dyDescent="0.35">
      <c r="A298" s="12" t="s">
        <v>421</v>
      </c>
      <c r="B298" s="13"/>
      <c r="C298" s="15"/>
      <c r="D298" s="13"/>
      <c r="E298" s="13"/>
      <c r="F298" s="13"/>
      <c r="G298" s="13"/>
      <c r="H298" s="13"/>
      <c r="I298" s="13"/>
      <c r="J298" s="13"/>
      <c r="K298" s="44"/>
      <c r="L298" s="44"/>
      <c r="M298" s="13"/>
      <c r="N298" s="13"/>
      <c r="O298" s="44"/>
      <c r="P298" s="44"/>
      <c r="Q298" s="44"/>
      <c r="R298" s="44"/>
      <c r="S298" s="44"/>
      <c r="T298" s="44"/>
      <c r="U298" s="13"/>
      <c r="V298" s="52"/>
      <c r="W298" s="13"/>
      <c r="X298" s="13"/>
      <c r="Y298" s="13"/>
      <c r="Z298" s="13"/>
      <c r="AA298" s="44"/>
      <c r="AB298" s="44"/>
      <c r="AC298" s="13"/>
      <c r="AD29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98" s="13"/>
      <c r="AF298" s="44"/>
      <c r="AG298" s="28"/>
      <c r="AH298" s="28"/>
      <c r="AI298" s="29"/>
      <c r="AJ298" s="36" t="str">
        <f t="shared" si="5"/>
        <v/>
      </c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 t="e">
        <f>VLOOKUP(AU298,#REF!,8,FALSE)</f>
        <v>#REF!</v>
      </c>
    </row>
    <row r="299" spans="1:48" x14ac:dyDescent="0.35">
      <c r="A299" s="12" t="s">
        <v>422</v>
      </c>
      <c r="B299" s="13"/>
      <c r="C299" s="15"/>
      <c r="D299" s="13"/>
      <c r="E299" s="13"/>
      <c r="F299" s="13"/>
      <c r="G299" s="13"/>
      <c r="H299" s="13"/>
      <c r="I299" s="13"/>
      <c r="J299" s="13"/>
      <c r="K299" s="44"/>
      <c r="L299" s="44"/>
      <c r="M299" s="13"/>
      <c r="N299" s="13"/>
      <c r="O299" s="44"/>
      <c r="P299" s="44"/>
      <c r="Q299" s="44"/>
      <c r="R299" s="44"/>
      <c r="S299" s="44"/>
      <c r="T299" s="44"/>
      <c r="U299" s="13"/>
      <c r="V299" s="52"/>
      <c r="W299" s="13"/>
      <c r="X299" s="13"/>
      <c r="Y299" s="13"/>
      <c r="Z299" s="13"/>
      <c r="AA299" s="44"/>
      <c r="AB299" s="44"/>
      <c r="AC299" s="13"/>
      <c r="AD29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299" s="13"/>
      <c r="AF299" s="44"/>
      <c r="AG299" s="28"/>
      <c r="AH299" s="28"/>
      <c r="AI299" s="29"/>
      <c r="AJ299" s="36" t="str">
        <f t="shared" si="5"/>
        <v/>
      </c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 t="e">
        <f>VLOOKUP(AU299,#REF!,8,FALSE)</f>
        <v>#REF!</v>
      </c>
    </row>
    <row r="300" spans="1:48" x14ac:dyDescent="0.35">
      <c r="A300" s="12" t="s">
        <v>423</v>
      </c>
      <c r="B300" s="13"/>
      <c r="C300" s="15"/>
      <c r="D300" s="13"/>
      <c r="E300" s="13"/>
      <c r="F300" s="13"/>
      <c r="G300" s="13"/>
      <c r="H300" s="13"/>
      <c r="I300" s="13"/>
      <c r="J300" s="13"/>
      <c r="K300" s="44"/>
      <c r="L300" s="44"/>
      <c r="M300" s="13"/>
      <c r="N300" s="13"/>
      <c r="O300" s="44"/>
      <c r="P300" s="44"/>
      <c r="Q300" s="44"/>
      <c r="R300" s="44"/>
      <c r="S300" s="44"/>
      <c r="T300" s="44"/>
      <c r="U300" s="13"/>
      <c r="V300" s="52"/>
      <c r="W300" s="13"/>
      <c r="X300" s="13"/>
      <c r="Y300" s="13"/>
      <c r="Z300" s="13"/>
      <c r="AA300" s="44"/>
      <c r="AB300" s="44"/>
      <c r="AC300" s="13"/>
      <c r="AD30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00" s="13"/>
      <c r="AF300" s="44"/>
      <c r="AG300" s="28"/>
      <c r="AH300" s="28"/>
      <c r="AI300" s="29"/>
      <c r="AJ300" s="36" t="str">
        <f t="shared" si="5"/>
        <v/>
      </c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 t="e">
        <f>VLOOKUP(AU300,#REF!,8,FALSE)</f>
        <v>#REF!</v>
      </c>
    </row>
    <row r="301" spans="1:48" x14ac:dyDescent="0.35">
      <c r="A301" s="12" t="s">
        <v>424</v>
      </c>
      <c r="B301" s="13"/>
      <c r="C301" s="15"/>
      <c r="D301" s="13"/>
      <c r="E301" s="13"/>
      <c r="F301" s="13"/>
      <c r="G301" s="13"/>
      <c r="H301" s="13"/>
      <c r="I301" s="13"/>
      <c r="J301" s="13"/>
      <c r="K301" s="44"/>
      <c r="L301" s="44"/>
      <c r="M301" s="13"/>
      <c r="N301" s="13"/>
      <c r="O301" s="44"/>
      <c r="P301" s="44"/>
      <c r="Q301" s="44"/>
      <c r="R301" s="44"/>
      <c r="S301" s="44"/>
      <c r="T301" s="44"/>
      <c r="U301" s="13"/>
      <c r="V301" s="52"/>
      <c r="W301" s="13"/>
      <c r="X301" s="13"/>
      <c r="Y301" s="13"/>
      <c r="Z301" s="13"/>
      <c r="AA301" s="44"/>
      <c r="AB301" s="44"/>
      <c r="AC301" s="13"/>
      <c r="AD30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01" s="13"/>
      <c r="AF301" s="44"/>
      <c r="AG301" s="28"/>
      <c r="AH301" s="28"/>
      <c r="AI301" s="29"/>
      <c r="AJ301" s="36" t="str">
        <f t="shared" si="5"/>
        <v/>
      </c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 t="e">
        <f>VLOOKUP(AU301,#REF!,8,FALSE)</f>
        <v>#REF!</v>
      </c>
    </row>
    <row r="302" spans="1:48" x14ac:dyDescent="0.35">
      <c r="A302" s="12" t="s">
        <v>425</v>
      </c>
      <c r="B302" s="13"/>
      <c r="C302" s="15"/>
      <c r="D302" s="13"/>
      <c r="E302" s="13"/>
      <c r="F302" s="13"/>
      <c r="G302" s="13"/>
      <c r="H302" s="13"/>
      <c r="I302" s="13"/>
      <c r="J302" s="13"/>
      <c r="K302" s="44"/>
      <c r="L302" s="44"/>
      <c r="M302" s="13"/>
      <c r="N302" s="13"/>
      <c r="O302" s="44"/>
      <c r="P302" s="44"/>
      <c r="Q302" s="44"/>
      <c r="R302" s="44"/>
      <c r="S302" s="44"/>
      <c r="T302" s="44"/>
      <c r="U302" s="13"/>
      <c r="V302" s="52"/>
      <c r="W302" s="13"/>
      <c r="X302" s="13"/>
      <c r="Y302" s="13"/>
      <c r="Z302" s="13"/>
      <c r="AA302" s="44"/>
      <c r="AB302" s="44"/>
      <c r="AC302" s="13"/>
      <c r="AD30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02" s="13"/>
      <c r="AF302" s="44"/>
      <c r="AG302" s="28"/>
      <c r="AH302" s="28"/>
      <c r="AI302" s="29"/>
      <c r="AJ302" s="36" t="str">
        <f t="shared" si="5"/>
        <v/>
      </c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 t="e">
        <f>VLOOKUP(AU302,#REF!,8,FALSE)</f>
        <v>#REF!</v>
      </c>
    </row>
    <row r="303" spans="1:48" x14ac:dyDescent="0.35">
      <c r="A303" s="12" t="s">
        <v>426</v>
      </c>
      <c r="B303" s="13"/>
      <c r="C303" s="15"/>
      <c r="D303" s="13"/>
      <c r="E303" s="13"/>
      <c r="F303" s="13"/>
      <c r="G303" s="13"/>
      <c r="H303" s="13"/>
      <c r="I303" s="13"/>
      <c r="J303" s="13"/>
      <c r="K303" s="44"/>
      <c r="L303" s="44"/>
      <c r="M303" s="13"/>
      <c r="N303" s="13"/>
      <c r="O303" s="44"/>
      <c r="P303" s="44"/>
      <c r="Q303" s="44"/>
      <c r="R303" s="44"/>
      <c r="S303" s="44"/>
      <c r="T303" s="44"/>
      <c r="U303" s="13"/>
      <c r="V303" s="52"/>
      <c r="W303" s="13"/>
      <c r="X303" s="13"/>
      <c r="Y303" s="13"/>
      <c r="Z303" s="13"/>
      <c r="AA303" s="44"/>
      <c r="AB303" s="44"/>
      <c r="AC303" s="13"/>
      <c r="AD30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03" s="13"/>
      <c r="AF303" s="44"/>
      <c r="AG303" s="28"/>
      <c r="AH303" s="28"/>
      <c r="AI303" s="29"/>
      <c r="AJ303" s="36" t="str">
        <f t="shared" si="5"/>
        <v/>
      </c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 t="e">
        <f>VLOOKUP(AU303,#REF!,8,FALSE)</f>
        <v>#REF!</v>
      </c>
    </row>
    <row r="304" spans="1:48" x14ac:dyDescent="0.35">
      <c r="A304" s="12" t="s">
        <v>427</v>
      </c>
      <c r="B304" s="13"/>
      <c r="C304" s="15"/>
      <c r="D304" s="13"/>
      <c r="E304" s="13"/>
      <c r="F304" s="13"/>
      <c r="G304" s="13"/>
      <c r="H304" s="13"/>
      <c r="I304" s="13"/>
      <c r="J304" s="13"/>
      <c r="K304" s="44"/>
      <c r="L304" s="44"/>
      <c r="M304" s="13"/>
      <c r="N304" s="13"/>
      <c r="O304" s="44"/>
      <c r="P304" s="44"/>
      <c r="Q304" s="44"/>
      <c r="R304" s="44"/>
      <c r="S304" s="44"/>
      <c r="T304" s="44"/>
      <c r="U304" s="13"/>
      <c r="V304" s="52"/>
      <c r="W304" s="13"/>
      <c r="X304" s="13"/>
      <c r="Y304" s="13"/>
      <c r="Z304" s="13"/>
      <c r="AA304" s="44"/>
      <c r="AB304" s="44"/>
      <c r="AC304" s="13"/>
      <c r="AD30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04" s="13"/>
      <c r="AF304" s="44"/>
      <c r="AG304" s="28"/>
      <c r="AH304" s="28"/>
      <c r="AI304" s="29"/>
      <c r="AJ304" s="36" t="str">
        <f t="shared" si="5"/>
        <v/>
      </c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 t="e">
        <f>VLOOKUP(AU304,#REF!,8,FALSE)</f>
        <v>#REF!</v>
      </c>
    </row>
    <row r="305" spans="1:48" x14ac:dyDescent="0.35">
      <c r="A305" s="12" t="s">
        <v>428</v>
      </c>
      <c r="B305" s="13"/>
      <c r="C305" s="15"/>
      <c r="D305" s="13"/>
      <c r="E305" s="13"/>
      <c r="F305" s="13"/>
      <c r="G305" s="13"/>
      <c r="H305" s="13"/>
      <c r="I305" s="13"/>
      <c r="J305" s="13"/>
      <c r="K305" s="44"/>
      <c r="L305" s="44"/>
      <c r="M305" s="13"/>
      <c r="N305" s="13"/>
      <c r="O305" s="44"/>
      <c r="P305" s="44"/>
      <c r="Q305" s="44"/>
      <c r="R305" s="44"/>
      <c r="S305" s="44"/>
      <c r="T305" s="44"/>
      <c r="U305" s="13"/>
      <c r="V305" s="52"/>
      <c r="W305" s="13"/>
      <c r="X305" s="13"/>
      <c r="Y305" s="13"/>
      <c r="Z305" s="13"/>
      <c r="AA305" s="44"/>
      <c r="AB305" s="44"/>
      <c r="AC305" s="13"/>
      <c r="AD30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05" s="13"/>
      <c r="AF305" s="44"/>
      <c r="AG305" s="28"/>
      <c r="AH305" s="28"/>
      <c r="AI305" s="29"/>
      <c r="AJ305" s="36" t="str">
        <f t="shared" si="5"/>
        <v/>
      </c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 t="e">
        <f>VLOOKUP(AU305,#REF!,8,FALSE)</f>
        <v>#REF!</v>
      </c>
    </row>
    <row r="306" spans="1:48" x14ac:dyDescent="0.35">
      <c r="A306" s="12" t="s">
        <v>429</v>
      </c>
      <c r="B306" s="13"/>
      <c r="C306" s="15"/>
      <c r="D306" s="13"/>
      <c r="E306" s="13"/>
      <c r="F306" s="13"/>
      <c r="G306" s="13"/>
      <c r="H306" s="13"/>
      <c r="I306" s="13"/>
      <c r="J306" s="13"/>
      <c r="K306" s="44"/>
      <c r="L306" s="44"/>
      <c r="M306" s="13"/>
      <c r="N306" s="13"/>
      <c r="O306" s="44"/>
      <c r="P306" s="44"/>
      <c r="Q306" s="44"/>
      <c r="R306" s="44"/>
      <c r="S306" s="44"/>
      <c r="T306" s="44"/>
      <c r="U306" s="13"/>
      <c r="V306" s="52"/>
      <c r="W306" s="13"/>
      <c r="X306" s="13"/>
      <c r="Y306" s="13"/>
      <c r="Z306" s="13"/>
      <c r="AA306" s="44"/>
      <c r="AB306" s="44"/>
      <c r="AC306" s="13"/>
      <c r="AD30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06" s="13"/>
      <c r="AF306" s="44"/>
      <c r="AG306" s="28"/>
      <c r="AH306" s="28"/>
      <c r="AI306" s="29"/>
      <c r="AJ306" s="36" t="str">
        <f t="shared" si="5"/>
        <v/>
      </c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 t="e">
        <f>VLOOKUP(AU306,#REF!,8,FALSE)</f>
        <v>#REF!</v>
      </c>
    </row>
    <row r="307" spans="1:48" x14ac:dyDescent="0.35">
      <c r="A307" s="12" t="s">
        <v>430</v>
      </c>
      <c r="B307" s="13"/>
      <c r="C307" s="15"/>
      <c r="D307" s="13"/>
      <c r="E307" s="13"/>
      <c r="F307" s="13"/>
      <c r="G307" s="13"/>
      <c r="H307" s="13"/>
      <c r="I307" s="13"/>
      <c r="J307" s="13"/>
      <c r="K307" s="44"/>
      <c r="L307" s="44"/>
      <c r="M307" s="13"/>
      <c r="N307" s="13"/>
      <c r="O307" s="44"/>
      <c r="P307" s="44"/>
      <c r="Q307" s="44"/>
      <c r="R307" s="44"/>
      <c r="S307" s="44"/>
      <c r="T307" s="44"/>
      <c r="U307" s="13"/>
      <c r="V307" s="52"/>
      <c r="W307" s="13"/>
      <c r="X307" s="13"/>
      <c r="Y307" s="13"/>
      <c r="Z307" s="13"/>
      <c r="AA307" s="44"/>
      <c r="AB307" s="44"/>
      <c r="AC307" s="13"/>
      <c r="AD30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07" s="13"/>
      <c r="AF307" s="44"/>
      <c r="AG307" s="28"/>
      <c r="AH307" s="28"/>
      <c r="AI307" s="29"/>
      <c r="AJ307" s="36" t="str">
        <f t="shared" si="5"/>
        <v/>
      </c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 t="e">
        <f>VLOOKUP(AU307,#REF!,8,FALSE)</f>
        <v>#REF!</v>
      </c>
    </row>
    <row r="308" spans="1:48" x14ac:dyDescent="0.35">
      <c r="A308" s="12" t="s">
        <v>431</v>
      </c>
      <c r="B308" s="13"/>
      <c r="C308" s="15"/>
      <c r="D308" s="13"/>
      <c r="E308" s="13"/>
      <c r="F308" s="13"/>
      <c r="G308" s="13"/>
      <c r="H308" s="13"/>
      <c r="I308" s="13"/>
      <c r="J308" s="13"/>
      <c r="K308" s="44"/>
      <c r="L308" s="44"/>
      <c r="M308" s="13"/>
      <c r="N308" s="13"/>
      <c r="O308" s="44"/>
      <c r="P308" s="44"/>
      <c r="Q308" s="44"/>
      <c r="R308" s="44"/>
      <c r="S308" s="44"/>
      <c r="T308" s="44"/>
      <c r="U308" s="13"/>
      <c r="V308" s="52"/>
      <c r="W308" s="13"/>
      <c r="X308" s="13"/>
      <c r="Y308" s="13"/>
      <c r="Z308" s="13"/>
      <c r="AA308" s="44"/>
      <c r="AB308" s="44"/>
      <c r="AC308" s="13"/>
      <c r="AD30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08" s="13"/>
      <c r="AF308" s="44"/>
      <c r="AG308" s="28"/>
      <c r="AH308" s="28"/>
      <c r="AI308" s="29"/>
      <c r="AJ308" s="36" t="str">
        <f t="shared" si="5"/>
        <v/>
      </c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 t="e">
        <f>VLOOKUP(AU308,#REF!,8,FALSE)</f>
        <v>#REF!</v>
      </c>
    </row>
    <row r="309" spans="1:48" x14ac:dyDescent="0.35">
      <c r="A309" s="12" t="s">
        <v>432</v>
      </c>
      <c r="B309" s="13"/>
      <c r="C309" s="15"/>
      <c r="D309" s="13"/>
      <c r="E309" s="13"/>
      <c r="F309" s="13"/>
      <c r="G309" s="13"/>
      <c r="H309" s="13"/>
      <c r="I309" s="13"/>
      <c r="J309" s="13"/>
      <c r="K309" s="44"/>
      <c r="L309" s="44"/>
      <c r="M309" s="13"/>
      <c r="N309" s="13"/>
      <c r="O309" s="44"/>
      <c r="P309" s="44"/>
      <c r="Q309" s="44"/>
      <c r="R309" s="44"/>
      <c r="S309" s="44"/>
      <c r="T309" s="44"/>
      <c r="U309" s="13"/>
      <c r="V309" s="52"/>
      <c r="W309" s="13"/>
      <c r="X309" s="13"/>
      <c r="Y309" s="13"/>
      <c r="Z309" s="13"/>
      <c r="AA309" s="44"/>
      <c r="AB309" s="44"/>
      <c r="AC309" s="13"/>
      <c r="AD30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09" s="13"/>
      <c r="AF309" s="44"/>
      <c r="AG309" s="28"/>
      <c r="AH309" s="28"/>
      <c r="AI309" s="29"/>
      <c r="AJ309" s="36" t="str">
        <f t="shared" si="5"/>
        <v/>
      </c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 t="e">
        <f>VLOOKUP(AU309,#REF!,8,FALSE)</f>
        <v>#REF!</v>
      </c>
    </row>
    <row r="310" spans="1:48" x14ac:dyDescent="0.35">
      <c r="A310" s="12" t="s">
        <v>433</v>
      </c>
      <c r="B310" s="13"/>
      <c r="C310" s="15"/>
      <c r="D310" s="13"/>
      <c r="E310" s="13"/>
      <c r="F310" s="13"/>
      <c r="G310" s="13"/>
      <c r="H310" s="13"/>
      <c r="I310" s="13"/>
      <c r="J310" s="13"/>
      <c r="K310" s="44"/>
      <c r="L310" s="44"/>
      <c r="M310" s="13"/>
      <c r="N310" s="13"/>
      <c r="O310" s="44"/>
      <c r="P310" s="44"/>
      <c r="Q310" s="44"/>
      <c r="R310" s="44"/>
      <c r="S310" s="44"/>
      <c r="T310" s="44"/>
      <c r="U310" s="13"/>
      <c r="V310" s="52"/>
      <c r="W310" s="13"/>
      <c r="X310" s="13"/>
      <c r="Y310" s="13"/>
      <c r="Z310" s="13"/>
      <c r="AA310" s="44"/>
      <c r="AB310" s="44"/>
      <c r="AC310" s="13"/>
      <c r="AD31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10" s="13"/>
      <c r="AF310" s="44"/>
      <c r="AG310" s="28"/>
      <c r="AH310" s="28"/>
      <c r="AI310" s="29"/>
      <c r="AJ310" s="36" t="str">
        <f t="shared" si="5"/>
        <v/>
      </c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 t="e">
        <f>VLOOKUP(AU310,#REF!,8,FALSE)</f>
        <v>#REF!</v>
      </c>
    </row>
    <row r="311" spans="1:48" x14ac:dyDescent="0.35">
      <c r="A311" s="12" t="s">
        <v>434</v>
      </c>
      <c r="B311" s="13"/>
      <c r="C311" s="15"/>
      <c r="D311" s="13"/>
      <c r="E311" s="13"/>
      <c r="F311" s="13"/>
      <c r="G311" s="13"/>
      <c r="H311" s="13"/>
      <c r="I311" s="13"/>
      <c r="J311" s="13"/>
      <c r="K311" s="44"/>
      <c r="L311" s="44"/>
      <c r="M311" s="13"/>
      <c r="N311" s="13"/>
      <c r="O311" s="44"/>
      <c r="P311" s="44"/>
      <c r="Q311" s="44"/>
      <c r="R311" s="44"/>
      <c r="S311" s="44"/>
      <c r="T311" s="44"/>
      <c r="U311" s="13"/>
      <c r="V311" s="52"/>
      <c r="W311" s="13"/>
      <c r="X311" s="13"/>
      <c r="Y311" s="13"/>
      <c r="Z311" s="13"/>
      <c r="AA311" s="44"/>
      <c r="AB311" s="44"/>
      <c r="AC311" s="13"/>
      <c r="AD31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11" s="13"/>
      <c r="AF311" s="44"/>
      <c r="AG311" s="28"/>
      <c r="AH311" s="28"/>
      <c r="AI311" s="29"/>
      <c r="AJ311" s="36" t="str">
        <f t="shared" si="5"/>
        <v/>
      </c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 t="e">
        <f>VLOOKUP(AU311,#REF!,8,FALSE)</f>
        <v>#REF!</v>
      </c>
    </row>
    <row r="312" spans="1:48" x14ac:dyDescent="0.35">
      <c r="A312" s="12" t="s">
        <v>435</v>
      </c>
      <c r="B312" s="13"/>
      <c r="C312" s="15"/>
      <c r="D312" s="13"/>
      <c r="E312" s="13"/>
      <c r="F312" s="13"/>
      <c r="G312" s="13"/>
      <c r="H312" s="13"/>
      <c r="I312" s="13"/>
      <c r="J312" s="13"/>
      <c r="K312" s="44"/>
      <c r="L312" s="44"/>
      <c r="M312" s="13"/>
      <c r="N312" s="13"/>
      <c r="O312" s="44"/>
      <c r="P312" s="44"/>
      <c r="Q312" s="44"/>
      <c r="R312" s="44"/>
      <c r="S312" s="44"/>
      <c r="T312" s="44"/>
      <c r="U312" s="13"/>
      <c r="V312" s="52"/>
      <c r="W312" s="13"/>
      <c r="X312" s="13"/>
      <c r="Y312" s="13"/>
      <c r="Z312" s="13"/>
      <c r="AA312" s="44"/>
      <c r="AB312" s="44"/>
      <c r="AC312" s="13"/>
      <c r="AD31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12" s="13"/>
      <c r="AF312" s="44"/>
      <c r="AG312" s="28"/>
      <c r="AH312" s="28"/>
      <c r="AI312" s="29"/>
      <c r="AJ312" s="36" t="str">
        <f t="shared" si="5"/>
        <v/>
      </c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 t="e">
        <f>VLOOKUP(AU312,#REF!,8,FALSE)</f>
        <v>#REF!</v>
      </c>
    </row>
    <row r="313" spans="1:48" x14ac:dyDescent="0.35">
      <c r="A313" s="12" t="s">
        <v>436</v>
      </c>
      <c r="B313" s="13"/>
      <c r="C313" s="15"/>
      <c r="D313" s="13"/>
      <c r="E313" s="13"/>
      <c r="F313" s="13"/>
      <c r="G313" s="13"/>
      <c r="H313" s="13"/>
      <c r="I313" s="13"/>
      <c r="J313" s="13"/>
      <c r="K313" s="44"/>
      <c r="L313" s="44"/>
      <c r="M313" s="13"/>
      <c r="N313" s="13"/>
      <c r="O313" s="44"/>
      <c r="P313" s="44"/>
      <c r="Q313" s="44"/>
      <c r="R313" s="44"/>
      <c r="S313" s="44"/>
      <c r="T313" s="44"/>
      <c r="U313" s="13"/>
      <c r="V313" s="52"/>
      <c r="W313" s="13"/>
      <c r="X313" s="13"/>
      <c r="Y313" s="13"/>
      <c r="Z313" s="13"/>
      <c r="AA313" s="44"/>
      <c r="AB313" s="44"/>
      <c r="AC313" s="13"/>
      <c r="AD31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13" s="13"/>
      <c r="AF313" s="44"/>
      <c r="AG313" s="28"/>
      <c r="AH313" s="28"/>
      <c r="AI313" s="29"/>
      <c r="AJ313" s="36" t="str">
        <f t="shared" si="5"/>
        <v/>
      </c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 t="e">
        <f>VLOOKUP(AU313,#REF!,8,FALSE)</f>
        <v>#REF!</v>
      </c>
    </row>
    <row r="314" spans="1:48" x14ac:dyDescent="0.35">
      <c r="A314" s="12" t="s">
        <v>437</v>
      </c>
      <c r="B314" s="13"/>
      <c r="C314" s="15"/>
      <c r="D314" s="13"/>
      <c r="E314" s="13"/>
      <c r="F314" s="13"/>
      <c r="G314" s="13"/>
      <c r="H314" s="13"/>
      <c r="I314" s="13"/>
      <c r="J314" s="13"/>
      <c r="K314" s="44"/>
      <c r="L314" s="44"/>
      <c r="M314" s="13"/>
      <c r="N314" s="13"/>
      <c r="O314" s="44"/>
      <c r="P314" s="44"/>
      <c r="Q314" s="44"/>
      <c r="R314" s="44"/>
      <c r="S314" s="44"/>
      <c r="T314" s="44"/>
      <c r="U314" s="13"/>
      <c r="V314" s="52"/>
      <c r="W314" s="13"/>
      <c r="X314" s="13"/>
      <c r="Y314" s="13"/>
      <c r="Z314" s="13"/>
      <c r="AA314" s="44"/>
      <c r="AB314" s="44"/>
      <c r="AC314" s="13"/>
      <c r="AD31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14" s="13"/>
      <c r="AF314" s="44"/>
      <c r="AG314" s="28"/>
      <c r="AH314" s="28"/>
      <c r="AI314" s="29"/>
      <c r="AJ314" s="36" t="str">
        <f t="shared" si="5"/>
        <v/>
      </c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 t="e">
        <f>VLOOKUP(AU314,#REF!,8,FALSE)</f>
        <v>#REF!</v>
      </c>
    </row>
    <row r="315" spans="1:48" x14ac:dyDescent="0.35">
      <c r="A315" s="12" t="s">
        <v>438</v>
      </c>
      <c r="B315" s="13"/>
      <c r="C315" s="15"/>
      <c r="D315" s="13"/>
      <c r="E315" s="13"/>
      <c r="F315" s="13"/>
      <c r="G315" s="13"/>
      <c r="H315" s="13"/>
      <c r="I315" s="13"/>
      <c r="J315" s="13"/>
      <c r="K315" s="44"/>
      <c r="L315" s="44"/>
      <c r="M315" s="13"/>
      <c r="N315" s="13"/>
      <c r="O315" s="44"/>
      <c r="P315" s="44"/>
      <c r="Q315" s="44"/>
      <c r="R315" s="44"/>
      <c r="S315" s="44"/>
      <c r="T315" s="44"/>
      <c r="U315" s="13"/>
      <c r="V315" s="52"/>
      <c r="W315" s="13"/>
      <c r="X315" s="13"/>
      <c r="Y315" s="13"/>
      <c r="Z315" s="13"/>
      <c r="AA315" s="44"/>
      <c r="AB315" s="44"/>
      <c r="AC315" s="13"/>
      <c r="AD31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15" s="13"/>
      <c r="AF315" s="44"/>
      <c r="AG315" s="28"/>
      <c r="AH315" s="28"/>
      <c r="AI315" s="29"/>
      <c r="AJ315" s="36" t="str">
        <f t="shared" ref="AJ315:AJ361" si="6">IF(OR(AG315 = "Lernen (LE)",AH315 = "Lernen (LE)",AI315 = "Lernen (LE)",AG315 = "Geistige Entwicklung (GG)",AH315 = "Geistige Entwicklung (GG)",AI315 = "Geistige Entwicklung (GG)"),"zieldifferent",IF(OR(AG315 &lt;&gt; "",AH315 &lt;&gt; "",AI315 &lt;&gt; ""),"zielgleich",""))</f>
        <v/>
      </c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 t="e">
        <f>VLOOKUP(AU315,#REF!,8,FALSE)</f>
        <v>#REF!</v>
      </c>
    </row>
    <row r="316" spans="1:48" x14ac:dyDescent="0.35">
      <c r="A316" s="12" t="s">
        <v>439</v>
      </c>
      <c r="B316" s="13"/>
      <c r="C316" s="15"/>
      <c r="D316" s="13"/>
      <c r="E316" s="13"/>
      <c r="F316" s="13"/>
      <c r="G316" s="13"/>
      <c r="H316" s="13"/>
      <c r="I316" s="13"/>
      <c r="J316" s="13"/>
      <c r="K316" s="44"/>
      <c r="L316" s="44"/>
      <c r="M316" s="13"/>
      <c r="N316" s="13"/>
      <c r="O316" s="44"/>
      <c r="P316" s="44"/>
      <c r="Q316" s="44"/>
      <c r="R316" s="44"/>
      <c r="S316" s="44"/>
      <c r="T316" s="44"/>
      <c r="U316" s="13"/>
      <c r="V316" s="52"/>
      <c r="W316" s="13"/>
      <c r="X316" s="13"/>
      <c r="Y316" s="13"/>
      <c r="Z316" s="13"/>
      <c r="AA316" s="44"/>
      <c r="AB316" s="44"/>
      <c r="AC316" s="13"/>
      <c r="AD31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16" s="13"/>
      <c r="AF316" s="44"/>
      <c r="AG316" s="28"/>
      <c r="AH316" s="28"/>
      <c r="AI316" s="29"/>
      <c r="AJ316" s="36" t="str">
        <f t="shared" si="6"/>
        <v/>
      </c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 t="e">
        <f>VLOOKUP(AU316,#REF!,8,FALSE)</f>
        <v>#REF!</v>
      </c>
    </row>
    <row r="317" spans="1:48" x14ac:dyDescent="0.35">
      <c r="A317" s="12" t="s">
        <v>440</v>
      </c>
      <c r="B317" s="13"/>
      <c r="C317" s="15"/>
      <c r="D317" s="13"/>
      <c r="E317" s="13"/>
      <c r="F317" s="13"/>
      <c r="G317" s="13"/>
      <c r="H317" s="13"/>
      <c r="I317" s="13"/>
      <c r="J317" s="13"/>
      <c r="K317" s="44"/>
      <c r="L317" s="44"/>
      <c r="M317" s="13"/>
      <c r="N317" s="13"/>
      <c r="O317" s="44"/>
      <c r="P317" s="44"/>
      <c r="Q317" s="44"/>
      <c r="R317" s="44"/>
      <c r="S317" s="44"/>
      <c r="T317" s="44"/>
      <c r="U317" s="13"/>
      <c r="V317" s="52"/>
      <c r="W317" s="13"/>
      <c r="X317" s="13"/>
      <c r="Y317" s="13"/>
      <c r="Z317" s="13"/>
      <c r="AA317" s="44"/>
      <c r="AB317" s="44"/>
      <c r="AC317" s="13"/>
      <c r="AD31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17" s="13"/>
      <c r="AF317" s="44"/>
      <c r="AG317" s="28"/>
      <c r="AH317" s="28"/>
      <c r="AI317" s="29"/>
      <c r="AJ317" s="36" t="str">
        <f t="shared" si="6"/>
        <v/>
      </c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 t="e">
        <f>VLOOKUP(AU317,#REF!,8,FALSE)</f>
        <v>#REF!</v>
      </c>
    </row>
    <row r="318" spans="1:48" x14ac:dyDescent="0.35">
      <c r="A318" s="12" t="s">
        <v>441</v>
      </c>
      <c r="B318" s="13"/>
      <c r="C318" s="15"/>
      <c r="D318" s="13"/>
      <c r="E318" s="13"/>
      <c r="F318" s="13"/>
      <c r="G318" s="13"/>
      <c r="H318" s="13"/>
      <c r="I318" s="13"/>
      <c r="J318" s="13"/>
      <c r="K318" s="44"/>
      <c r="L318" s="44"/>
      <c r="M318" s="13"/>
      <c r="N318" s="13"/>
      <c r="O318" s="44"/>
      <c r="P318" s="44"/>
      <c r="Q318" s="44"/>
      <c r="R318" s="44"/>
      <c r="S318" s="44"/>
      <c r="T318" s="44"/>
      <c r="U318" s="13"/>
      <c r="V318" s="52"/>
      <c r="W318" s="13"/>
      <c r="X318" s="13"/>
      <c r="Y318" s="13"/>
      <c r="Z318" s="13"/>
      <c r="AA318" s="44"/>
      <c r="AB318" s="44"/>
      <c r="AC318" s="13"/>
      <c r="AD31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18" s="13"/>
      <c r="AF318" s="44"/>
      <c r="AG318" s="28"/>
      <c r="AH318" s="28"/>
      <c r="AI318" s="29"/>
      <c r="AJ318" s="36" t="str">
        <f t="shared" si="6"/>
        <v/>
      </c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 t="e">
        <f>VLOOKUP(AU318,#REF!,8,FALSE)</f>
        <v>#REF!</v>
      </c>
    </row>
    <row r="319" spans="1:48" x14ac:dyDescent="0.35">
      <c r="A319" s="12" t="s">
        <v>442</v>
      </c>
      <c r="B319" s="13"/>
      <c r="C319" s="15"/>
      <c r="D319" s="13"/>
      <c r="E319" s="13"/>
      <c r="F319" s="13"/>
      <c r="G319" s="13"/>
      <c r="H319" s="13"/>
      <c r="I319" s="13"/>
      <c r="J319" s="13"/>
      <c r="K319" s="44"/>
      <c r="L319" s="44"/>
      <c r="M319" s="13"/>
      <c r="N319" s="13"/>
      <c r="O319" s="44"/>
      <c r="P319" s="44"/>
      <c r="Q319" s="44"/>
      <c r="R319" s="44"/>
      <c r="S319" s="44"/>
      <c r="T319" s="44"/>
      <c r="U319" s="13"/>
      <c r="V319" s="52"/>
      <c r="W319" s="13"/>
      <c r="X319" s="13"/>
      <c r="Y319" s="13"/>
      <c r="Z319" s="13"/>
      <c r="AA319" s="44"/>
      <c r="AB319" s="44"/>
      <c r="AC319" s="13"/>
      <c r="AD31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19" s="13"/>
      <c r="AF319" s="44"/>
      <c r="AG319" s="28"/>
      <c r="AH319" s="28"/>
      <c r="AI319" s="29"/>
      <c r="AJ319" s="36" t="str">
        <f t="shared" si="6"/>
        <v/>
      </c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 t="e">
        <f>VLOOKUP(AU319,#REF!,8,FALSE)</f>
        <v>#REF!</v>
      </c>
    </row>
    <row r="320" spans="1:48" x14ac:dyDescent="0.35">
      <c r="A320" s="12" t="s">
        <v>443</v>
      </c>
      <c r="B320" s="13"/>
      <c r="C320" s="15"/>
      <c r="D320" s="13"/>
      <c r="E320" s="13"/>
      <c r="F320" s="13"/>
      <c r="G320" s="13"/>
      <c r="H320" s="13"/>
      <c r="I320" s="13"/>
      <c r="J320" s="13"/>
      <c r="K320" s="44"/>
      <c r="L320" s="44"/>
      <c r="M320" s="13"/>
      <c r="N320" s="13"/>
      <c r="O320" s="44"/>
      <c r="P320" s="44"/>
      <c r="Q320" s="44"/>
      <c r="R320" s="44"/>
      <c r="S320" s="44"/>
      <c r="T320" s="44"/>
      <c r="U320" s="13"/>
      <c r="V320" s="52"/>
      <c r="W320" s="13"/>
      <c r="X320" s="13"/>
      <c r="Y320" s="13"/>
      <c r="Z320" s="13"/>
      <c r="AA320" s="44"/>
      <c r="AB320" s="44"/>
      <c r="AC320" s="13"/>
      <c r="AD32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20" s="13"/>
      <c r="AF320" s="44"/>
      <c r="AG320" s="28"/>
      <c r="AH320" s="28"/>
      <c r="AI320" s="29"/>
      <c r="AJ320" s="36" t="str">
        <f t="shared" si="6"/>
        <v/>
      </c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 t="e">
        <f>VLOOKUP(AU320,#REF!,8,FALSE)</f>
        <v>#REF!</v>
      </c>
    </row>
    <row r="321" spans="1:48" x14ac:dyDescent="0.35">
      <c r="A321" s="12" t="s">
        <v>444</v>
      </c>
      <c r="B321" s="13"/>
      <c r="C321" s="15"/>
      <c r="D321" s="13"/>
      <c r="E321" s="13"/>
      <c r="F321" s="13"/>
      <c r="G321" s="13"/>
      <c r="H321" s="13"/>
      <c r="I321" s="13"/>
      <c r="J321" s="13"/>
      <c r="K321" s="44"/>
      <c r="L321" s="44"/>
      <c r="M321" s="13"/>
      <c r="N321" s="13"/>
      <c r="O321" s="44"/>
      <c r="P321" s="44"/>
      <c r="Q321" s="44"/>
      <c r="R321" s="44"/>
      <c r="S321" s="44"/>
      <c r="T321" s="44"/>
      <c r="U321" s="13"/>
      <c r="V321" s="52"/>
      <c r="W321" s="13"/>
      <c r="X321" s="13"/>
      <c r="Y321" s="13"/>
      <c r="Z321" s="13"/>
      <c r="AA321" s="44"/>
      <c r="AB321" s="44"/>
      <c r="AC321" s="13"/>
      <c r="AD32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21" s="13"/>
      <c r="AF321" s="44"/>
      <c r="AG321" s="28"/>
      <c r="AH321" s="28"/>
      <c r="AI321" s="29"/>
      <c r="AJ321" s="36" t="str">
        <f t="shared" si="6"/>
        <v/>
      </c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 t="e">
        <f>VLOOKUP(AU321,#REF!,8,FALSE)</f>
        <v>#REF!</v>
      </c>
    </row>
    <row r="322" spans="1:48" x14ac:dyDescent="0.35">
      <c r="A322" s="12" t="s">
        <v>445</v>
      </c>
      <c r="B322" s="13"/>
      <c r="C322" s="15"/>
      <c r="D322" s="13"/>
      <c r="E322" s="13"/>
      <c r="F322" s="13"/>
      <c r="G322" s="13"/>
      <c r="H322" s="13"/>
      <c r="I322" s="13"/>
      <c r="J322" s="13"/>
      <c r="K322" s="44"/>
      <c r="L322" s="44"/>
      <c r="M322" s="13"/>
      <c r="N322" s="13"/>
      <c r="O322" s="44"/>
      <c r="P322" s="44"/>
      <c r="Q322" s="44"/>
      <c r="R322" s="44"/>
      <c r="S322" s="44"/>
      <c r="T322" s="44"/>
      <c r="U322" s="13"/>
      <c r="V322" s="52"/>
      <c r="W322" s="13"/>
      <c r="X322" s="13"/>
      <c r="Y322" s="13"/>
      <c r="Z322" s="13"/>
      <c r="AA322" s="44"/>
      <c r="AB322" s="44"/>
      <c r="AC322" s="13"/>
      <c r="AD32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22" s="13"/>
      <c r="AF322" s="44"/>
      <c r="AG322" s="28"/>
      <c r="AH322" s="28"/>
      <c r="AI322" s="29"/>
      <c r="AJ322" s="36" t="str">
        <f t="shared" si="6"/>
        <v/>
      </c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 t="e">
        <f>VLOOKUP(AU322,#REF!,8,FALSE)</f>
        <v>#REF!</v>
      </c>
    </row>
    <row r="323" spans="1:48" x14ac:dyDescent="0.35">
      <c r="A323" s="12" t="s">
        <v>446</v>
      </c>
      <c r="B323" s="13"/>
      <c r="C323" s="15"/>
      <c r="D323" s="13"/>
      <c r="E323" s="13"/>
      <c r="F323" s="13"/>
      <c r="G323" s="13"/>
      <c r="H323" s="13"/>
      <c r="I323" s="13"/>
      <c r="J323" s="13"/>
      <c r="K323" s="44"/>
      <c r="L323" s="44"/>
      <c r="M323" s="13"/>
      <c r="N323" s="13"/>
      <c r="O323" s="44"/>
      <c r="P323" s="44"/>
      <c r="Q323" s="44"/>
      <c r="R323" s="44"/>
      <c r="S323" s="44"/>
      <c r="T323" s="44"/>
      <c r="U323" s="13"/>
      <c r="V323" s="52"/>
      <c r="W323" s="13"/>
      <c r="X323" s="13"/>
      <c r="Y323" s="13"/>
      <c r="Z323" s="13"/>
      <c r="AA323" s="44"/>
      <c r="AB323" s="44"/>
      <c r="AC323" s="13"/>
      <c r="AD32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23" s="13"/>
      <c r="AF323" s="44"/>
      <c r="AG323" s="28"/>
      <c r="AH323" s="28"/>
      <c r="AI323" s="29"/>
      <c r="AJ323" s="36" t="str">
        <f t="shared" si="6"/>
        <v/>
      </c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 t="e">
        <f>VLOOKUP(AU323,#REF!,8,FALSE)</f>
        <v>#REF!</v>
      </c>
    </row>
    <row r="324" spans="1:48" x14ac:dyDescent="0.35">
      <c r="A324" s="12" t="s">
        <v>447</v>
      </c>
      <c r="B324" s="13"/>
      <c r="C324" s="15"/>
      <c r="D324" s="13"/>
      <c r="E324" s="13"/>
      <c r="F324" s="13"/>
      <c r="G324" s="13"/>
      <c r="H324" s="13"/>
      <c r="I324" s="13"/>
      <c r="J324" s="13"/>
      <c r="K324" s="44"/>
      <c r="L324" s="44"/>
      <c r="M324" s="13"/>
      <c r="N324" s="13"/>
      <c r="O324" s="44"/>
      <c r="P324" s="44"/>
      <c r="Q324" s="44"/>
      <c r="R324" s="44"/>
      <c r="S324" s="44"/>
      <c r="T324" s="44"/>
      <c r="U324" s="13"/>
      <c r="V324" s="52"/>
      <c r="W324" s="13"/>
      <c r="X324" s="13"/>
      <c r="Y324" s="13"/>
      <c r="Z324" s="13"/>
      <c r="AA324" s="44"/>
      <c r="AB324" s="44"/>
      <c r="AC324" s="13"/>
      <c r="AD32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24" s="13"/>
      <c r="AF324" s="44"/>
      <c r="AG324" s="28"/>
      <c r="AH324" s="28"/>
      <c r="AI324" s="29"/>
      <c r="AJ324" s="36" t="str">
        <f t="shared" si="6"/>
        <v/>
      </c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 t="e">
        <f>VLOOKUP(AU324,#REF!,8,FALSE)</f>
        <v>#REF!</v>
      </c>
    </row>
    <row r="325" spans="1:48" x14ac:dyDescent="0.35">
      <c r="A325" s="12" t="s">
        <v>448</v>
      </c>
      <c r="B325" s="13"/>
      <c r="C325" s="15"/>
      <c r="D325" s="13"/>
      <c r="E325" s="13"/>
      <c r="F325" s="13"/>
      <c r="G325" s="13"/>
      <c r="H325" s="13"/>
      <c r="I325" s="13"/>
      <c r="J325" s="13"/>
      <c r="K325" s="44"/>
      <c r="L325" s="44"/>
      <c r="M325" s="13"/>
      <c r="N325" s="13"/>
      <c r="O325" s="44"/>
      <c r="P325" s="44"/>
      <c r="Q325" s="44"/>
      <c r="R325" s="44"/>
      <c r="S325" s="44"/>
      <c r="T325" s="44"/>
      <c r="U325" s="13"/>
      <c r="V325" s="52"/>
      <c r="W325" s="13"/>
      <c r="X325" s="13"/>
      <c r="Y325" s="13"/>
      <c r="Z325" s="13"/>
      <c r="AA325" s="44"/>
      <c r="AB325" s="44"/>
      <c r="AC325" s="13"/>
      <c r="AD32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25" s="13"/>
      <c r="AF325" s="44"/>
      <c r="AG325" s="28"/>
      <c r="AH325" s="28"/>
      <c r="AI325" s="29"/>
      <c r="AJ325" s="36" t="str">
        <f t="shared" si="6"/>
        <v/>
      </c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 t="e">
        <f>VLOOKUP(AU325,#REF!,8,FALSE)</f>
        <v>#REF!</v>
      </c>
    </row>
    <row r="326" spans="1:48" x14ac:dyDescent="0.35">
      <c r="A326" s="12" t="s">
        <v>449</v>
      </c>
      <c r="B326" s="13"/>
      <c r="C326" s="15"/>
      <c r="D326" s="13"/>
      <c r="E326" s="13"/>
      <c r="F326" s="13"/>
      <c r="G326" s="13"/>
      <c r="H326" s="13"/>
      <c r="I326" s="13"/>
      <c r="J326" s="13"/>
      <c r="K326" s="44"/>
      <c r="L326" s="44"/>
      <c r="M326" s="13"/>
      <c r="N326" s="13"/>
      <c r="O326" s="44"/>
      <c r="P326" s="44"/>
      <c r="Q326" s="44"/>
      <c r="R326" s="44"/>
      <c r="S326" s="44"/>
      <c r="T326" s="44"/>
      <c r="U326" s="13"/>
      <c r="V326" s="52"/>
      <c r="W326" s="13"/>
      <c r="X326" s="13"/>
      <c r="Y326" s="13"/>
      <c r="Z326" s="13"/>
      <c r="AA326" s="44"/>
      <c r="AB326" s="44"/>
      <c r="AC326" s="13"/>
      <c r="AD32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26" s="13"/>
      <c r="AF326" s="44"/>
      <c r="AG326" s="28"/>
      <c r="AH326" s="28"/>
      <c r="AI326" s="29"/>
      <c r="AJ326" s="36" t="str">
        <f t="shared" si="6"/>
        <v/>
      </c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 t="e">
        <f>VLOOKUP(AU326,#REF!,8,FALSE)</f>
        <v>#REF!</v>
      </c>
    </row>
    <row r="327" spans="1:48" x14ac:dyDescent="0.35">
      <c r="A327" s="12" t="s">
        <v>450</v>
      </c>
      <c r="B327" s="13"/>
      <c r="C327" s="15"/>
      <c r="D327" s="13"/>
      <c r="E327" s="13"/>
      <c r="F327" s="13"/>
      <c r="G327" s="13"/>
      <c r="H327" s="13"/>
      <c r="I327" s="13"/>
      <c r="J327" s="13"/>
      <c r="K327" s="44"/>
      <c r="L327" s="44"/>
      <c r="M327" s="13"/>
      <c r="N327" s="13"/>
      <c r="O327" s="44"/>
      <c r="P327" s="44"/>
      <c r="Q327" s="44"/>
      <c r="R327" s="44"/>
      <c r="S327" s="44"/>
      <c r="T327" s="44"/>
      <c r="U327" s="13"/>
      <c r="V327" s="52"/>
      <c r="W327" s="13"/>
      <c r="X327" s="13"/>
      <c r="Y327" s="13"/>
      <c r="Z327" s="13"/>
      <c r="AA327" s="44"/>
      <c r="AB327" s="44"/>
      <c r="AC327" s="13"/>
      <c r="AD32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27" s="13"/>
      <c r="AF327" s="44"/>
      <c r="AG327" s="28"/>
      <c r="AH327" s="28"/>
      <c r="AI327" s="29"/>
      <c r="AJ327" s="36" t="str">
        <f t="shared" si="6"/>
        <v/>
      </c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 t="e">
        <f>VLOOKUP(AU327,#REF!,8,FALSE)</f>
        <v>#REF!</v>
      </c>
    </row>
    <row r="328" spans="1:48" x14ac:dyDescent="0.35">
      <c r="A328" s="12" t="s">
        <v>451</v>
      </c>
      <c r="B328" s="13"/>
      <c r="C328" s="15"/>
      <c r="D328" s="13"/>
      <c r="E328" s="13"/>
      <c r="F328" s="13"/>
      <c r="G328" s="13"/>
      <c r="H328" s="13"/>
      <c r="I328" s="13"/>
      <c r="J328" s="13"/>
      <c r="K328" s="44"/>
      <c r="L328" s="44"/>
      <c r="M328" s="13"/>
      <c r="N328" s="13"/>
      <c r="O328" s="44"/>
      <c r="P328" s="44"/>
      <c r="Q328" s="44"/>
      <c r="R328" s="44"/>
      <c r="S328" s="44"/>
      <c r="T328" s="44"/>
      <c r="U328" s="13"/>
      <c r="V328" s="52"/>
      <c r="W328" s="13"/>
      <c r="X328" s="13"/>
      <c r="Y328" s="13"/>
      <c r="Z328" s="13"/>
      <c r="AA328" s="44"/>
      <c r="AB328" s="44"/>
      <c r="AC328" s="13"/>
      <c r="AD32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28" s="13"/>
      <c r="AF328" s="44"/>
      <c r="AG328" s="28"/>
      <c r="AH328" s="28"/>
      <c r="AI328" s="29"/>
      <c r="AJ328" s="36" t="str">
        <f t="shared" si="6"/>
        <v/>
      </c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 t="e">
        <f>VLOOKUP(AU328,#REF!,8,FALSE)</f>
        <v>#REF!</v>
      </c>
    </row>
    <row r="329" spans="1:48" x14ac:dyDescent="0.35">
      <c r="A329" s="12" t="s">
        <v>452</v>
      </c>
      <c r="B329" s="13"/>
      <c r="C329" s="15"/>
      <c r="D329" s="13"/>
      <c r="E329" s="13"/>
      <c r="F329" s="13"/>
      <c r="G329" s="13"/>
      <c r="H329" s="13"/>
      <c r="I329" s="13"/>
      <c r="J329" s="13"/>
      <c r="K329" s="44"/>
      <c r="L329" s="44"/>
      <c r="M329" s="13"/>
      <c r="N329" s="13"/>
      <c r="O329" s="44"/>
      <c r="P329" s="44"/>
      <c r="Q329" s="44"/>
      <c r="R329" s="44"/>
      <c r="S329" s="44"/>
      <c r="T329" s="44"/>
      <c r="U329" s="13"/>
      <c r="V329" s="52"/>
      <c r="W329" s="13"/>
      <c r="X329" s="13"/>
      <c r="Y329" s="13"/>
      <c r="Z329" s="13"/>
      <c r="AA329" s="44"/>
      <c r="AB329" s="44"/>
      <c r="AC329" s="13"/>
      <c r="AD32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29" s="13"/>
      <c r="AF329" s="44"/>
      <c r="AG329" s="28"/>
      <c r="AH329" s="28"/>
      <c r="AI329" s="29"/>
      <c r="AJ329" s="36" t="str">
        <f t="shared" si="6"/>
        <v/>
      </c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 t="e">
        <f>VLOOKUP(AU329,#REF!,8,FALSE)</f>
        <v>#REF!</v>
      </c>
    </row>
    <row r="330" spans="1:48" x14ac:dyDescent="0.35">
      <c r="A330" s="12" t="s">
        <v>453</v>
      </c>
      <c r="B330" s="13"/>
      <c r="C330" s="15"/>
      <c r="D330" s="13"/>
      <c r="E330" s="13"/>
      <c r="F330" s="13"/>
      <c r="G330" s="13"/>
      <c r="H330" s="13"/>
      <c r="I330" s="13"/>
      <c r="J330" s="13"/>
      <c r="K330" s="44"/>
      <c r="L330" s="44"/>
      <c r="M330" s="13"/>
      <c r="N330" s="13"/>
      <c r="O330" s="44"/>
      <c r="P330" s="44"/>
      <c r="Q330" s="44"/>
      <c r="R330" s="44"/>
      <c r="S330" s="44"/>
      <c r="T330" s="44"/>
      <c r="U330" s="13"/>
      <c r="V330" s="52"/>
      <c r="W330" s="13"/>
      <c r="X330" s="13"/>
      <c r="Y330" s="13"/>
      <c r="Z330" s="13"/>
      <c r="AA330" s="44"/>
      <c r="AB330" s="44"/>
      <c r="AC330" s="13"/>
      <c r="AD33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30" s="13"/>
      <c r="AF330" s="44"/>
      <c r="AG330" s="28"/>
      <c r="AH330" s="28"/>
      <c r="AI330" s="29"/>
      <c r="AJ330" s="36" t="str">
        <f t="shared" si="6"/>
        <v/>
      </c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 t="e">
        <f>VLOOKUP(AU330,#REF!,8,FALSE)</f>
        <v>#REF!</v>
      </c>
    </row>
    <row r="331" spans="1:48" x14ac:dyDescent="0.35">
      <c r="A331" s="12" t="s">
        <v>454</v>
      </c>
      <c r="B331" s="13"/>
      <c r="C331" s="15"/>
      <c r="D331" s="13"/>
      <c r="E331" s="13"/>
      <c r="F331" s="13"/>
      <c r="G331" s="13"/>
      <c r="H331" s="13"/>
      <c r="I331" s="13"/>
      <c r="J331" s="13"/>
      <c r="K331" s="44"/>
      <c r="L331" s="44"/>
      <c r="M331" s="13"/>
      <c r="N331" s="13"/>
      <c r="O331" s="44"/>
      <c r="P331" s="44"/>
      <c r="Q331" s="44"/>
      <c r="R331" s="44"/>
      <c r="S331" s="44"/>
      <c r="T331" s="44"/>
      <c r="U331" s="13"/>
      <c r="V331" s="52"/>
      <c r="W331" s="13"/>
      <c r="X331" s="13"/>
      <c r="Y331" s="13"/>
      <c r="Z331" s="13"/>
      <c r="AA331" s="44"/>
      <c r="AB331" s="44"/>
      <c r="AC331" s="13"/>
      <c r="AD33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31" s="13"/>
      <c r="AF331" s="44"/>
      <c r="AG331" s="28"/>
      <c r="AH331" s="28"/>
      <c r="AI331" s="29"/>
      <c r="AJ331" s="36" t="str">
        <f t="shared" si="6"/>
        <v/>
      </c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 t="e">
        <f>VLOOKUP(AU331,#REF!,8,FALSE)</f>
        <v>#REF!</v>
      </c>
    </row>
    <row r="332" spans="1:48" x14ac:dyDescent="0.35">
      <c r="A332" s="12" t="s">
        <v>455</v>
      </c>
      <c r="B332" s="13"/>
      <c r="C332" s="15"/>
      <c r="D332" s="13"/>
      <c r="E332" s="13"/>
      <c r="F332" s="13"/>
      <c r="G332" s="13"/>
      <c r="H332" s="13"/>
      <c r="I332" s="13"/>
      <c r="J332" s="13"/>
      <c r="K332" s="44"/>
      <c r="L332" s="44"/>
      <c r="M332" s="13"/>
      <c r="N332" s="13"/>
      <c r="O332" s="44"/>
      <c r="P332" s="44"/>
      <c r="Q332" s="44"/>
      <c r="R332" s="44"/>
      <c r="S332" s="44"/>
      <c r="T332" s="44"/>
      <c r="U332" s="13"/>
      <c r="V332" s="52"/>
      <c r="W332" s="13"/>
      <c r="X332" s="13"/>
      <c r="Y332" s="13"/>
      <c r="Z332" s="13"/>
      <c r="AA332" s="44"/>
      <c r="AB332" s="44"/>
      <c r="AC332" s="13"/>
      <c r="AD33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32" s="13"/>
      <c r="AF332" s="44"/>
      <c r="AG332" s="28"/>
      <c r="AH332" s="28"/>
      <c r="AI332" s="29"/>
      <c r="AJ332" s="36" t="str">
        <f t="shared" si="6"/>
        <v/>
      </c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 t="e">
        <f>VLOOKUP(AU332,#REF!,8,FALSE)</f>
        <v>#REF!</v>
      </c>
    </row>
    <row r="333" spans="1:48" x14ac:dyDescent="0.35">
      <c r="A333" s="12" t="s">
        <v>456</v>
      </c>
      <c r="B333" s="13"/>
      <c r="C333" s="15"/>
      <c r="D333" s="13"/>
      <c r="E333" s="13"/>
      <c r="F333" s="13"/>
      <c r="G333" s="13"/>
      <c r="H333" s="13"/>
      <c r="I333" s="13"/>
      <c r="J333" s="13"/>
      <c r="K333" s="44"/>
      <c r="L333" s="44"/>
      <c r="M333" s="13"/>
      <c r="N333" s="13"/>
      <c r="O333" s="44"/>
      <c r="P333" s="44"/>
      <c r="Q333" s="44"/>
      <c r="R333" s="44"/>
      <c r="S333" s="44"/>
      <c r="T333" s="44"/>
      <c r="U333" s="13"/>
      <c r="V333" s="52"/>
      <c r="W333" s="13"/>
      <c r="X333" s="13"/>
      <c r="Y333" s="13"/>
      <c r="Z333" s="13"/>
      <c r="AA333" s="44"/>
      <c r="AB333" s="44"/>
      <c r="AC333" s="13"/>
      <c r="AD33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33" s="13"/>
      <c r="AF333" s="44"/>
      <c r="AG333" s="28"/>
      <c r="AH333" s="28"/>
      <c r="AI333" s="29"/>
      <c r="AJ333" s="36" t="str">
        <f t="shared" si="6"/>
        <v/>
      </c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 t="e">
        <f>VLOOKUP(AU333,#REF!,8,FALSE)</f>
        <v>#REF!</v>
      </c>
    </row>
    <row r="334" spans="1:48" x14ac:dyDescent="0.35">
      <c r="A334" s="12" t="s">
        <v>457</v>
      </c>
      <c r="B334" s="13"/>
      <c r="C334" s="15"/>
      <c r="D334" s="13"/>
      <c r="E334" s="13"/>
      <c r="F334" s="13"/>
      <c r="G334" s="13"/>
      <c r="H334" s="13"/>
      <c r="I334" s="13"/>
      <c r="J334" s="13"/>
      <c r="K334" s="44"/>
      <c r="L334" s="44"/>
      <c r="M334" s="13"/>
      <c r="N334" s="13"/>
      <c r="O334" s="44"/>
      <c r="P334" s="44"/>
      <c r="Q334" s="44"/>
      <c r="R334" s="44"/>
      <c r="S334" s="44"/>
      <c r="T334" s="44"/>
      <c r="U334" s="13"/>
      <c r="V334" s="52"/>
      <c r="W334" s="13"/>
      <c r="X334" s="13"/>
      <c r="Y334" s="13"/>
      <c r="Z334" s="13"/>
      <c r="AA334" s="44"/>
      <c r="AB334" s="44"/>
      <c r="AC334" s="13"/>
      <c r="AD33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34" s="13"/>
      <c r="AF334" s="44"/>
      <c r="AG334" s="28"/>
      <c r="AH334" s="28"/>
      <c r="AI334" s="29"/>
      <c r="AJ334" s="36" t="str">
        <f t="shared" si="6"/>
        <v/>
      </c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 t="e">
        <f>VLOOKUP(AU334,#REF!,8,FALSE)</f>
        <v>#REF!</v>
      </c>
    </row>
    <row r="335" spans="1:48" x14ac:dyDescent="0.35">
      <c r="A335" s="12" t="s">
        <v>458</v>
      </c>
      <c r="B335" s="13"/>
      <c r="C335" s="15"/>
      <c r="D335" s="13"/>
      <c r="E335" s="13"/>
      <c r="F335" s="13"/>
      <c r="G335" s="13"/>
      <c r="H335" s="13"/>
      <c r="I335" s="13"/>
      <c r="J335" s="13"/>
      <c r="K335" s="44"/>
      <c r="L335" s="44"/>
      <c r="M335" s="13"/>
      <c r="N335" s="13"/>
      <c r="O335" s="44"/>
      <c r="P335" s="44"/>
      <c r="Q335" s="44"/>
      <c r="R335" s="44"/>
      <c r="S335" s="44"/>
      <c r="T335" s="44"/>
      <c r="U335" s="13"/>
      <c r="V335" s="52"/>
      <c r="W335" s="13"/>
      <c r="X335" s="13"/>
      <c r="Y335" s="13"/>
      <c r="Z335" s="13"/>
      <c r="AA335" s="44"/>
      <c r="AB335" s="44"/>
      <c r="AC335" s="13"/>
      <c r="AD33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35" s="13"/>
      <c r="AF335" s="44"/>
      <c r="AG335" s="28"/>
      <c r="AH335" s="28"/>
      <c r="AI335" s="29"/>
      <c r="AJ335" s="36" t="str">
        <f t="shared" si="6"/>
        <v/>
      </c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 t="e">
        <f>VLOOKUP(AU335,#REF!,8,FALSE)</f>
        <v>#REF!</v>
      </c>
    </row>
    <row r="336" spans="1:48" x14ac:dyDescent="0.35">
      <c r="A336" s="12" t="s">
        <v>459</v>
      </c>
      <c r="B336" s="13"/>
      <c r="C336" s="15"/>
      <c r="D336" s="13"/>
      <c r="E336" s="13"/>
      <c r="F336" s="13"/>
      <c r="G336" s="13"/>
      <c r="H336" s="13"/>
      <c r="I336" s="13"/>
      <c r="J336" s="13"/>
      <c r="K336" s="44"/>
      <c r="L336" s="44"/>
      <c r="M336" s="13"/>
      <c r="N336" s="13"/>
      <c r="O336" s="44"/>
      <c r="P336" s="44"/>
      <c r="Q336" s="44"/>
      <c r="R336" s="44"/>
      <c r="S336" s="44"/>
      <c r="T336" s="44"/>
      <c r="U336" s="13"/>
      <c r="V336" s="52"/>
      <c r="W336" s="13"/>
      <c r="X336" s="13"/>
      <c r="Y336" s="13"/>
      <c r="Z336" s="13"/>
      <c r="AA336" s="44"/>
      <c r="AB336" s="44"/>
      <c r="AC336" s="13"/>
      <c r="AD33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36" s="13"/>
      <c r="AF336" s="44"/>
      <c r="AG336" s="28"/>
      <c r="AH336" s="28"/>
      <c r="AI336" s="29"/>
      <c r="AJ336" s="36" t="str">
        <f t="shared" si="6"/>
        <v/>
      </c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 t="e">
        <f>VLOOKUP(AU336,#REF!,8,FALSE)</f>
        <v>#REF!</v>
      </c>
    </row>
    <row r="337" spans="1:48" x14ac:dyDescent="0.35">
      <c r="A337" s="12" t="s">
        <v>460</v>
      </c>
      <c r="B337" s="13"/>
      <c r="C337" s="15"/>
      <c r="D337" s="13"/>
      <c r="E337" s="13"/>
      <c r="F337" s="13"/>
      <c r="G337" s="13"/>
      <c r="H337" s="13"/>
      <c r="I337" s="13"/>
      <c r="J337" s="13"/>
      <c r="K337" s="44"/>
      <c r="L337" s="44"/>
      <c r="M337" s="13"/>
      <c r="N337" s="13"/>
      <c r="O337" s="44"/>
      <c r="P337" s="44"/>
      <c r="Q337" s="44"/>
      <c r="R337" s="44"/>
      <c r="S337" s="44"/>
      <c r="T337" s="44"/>
      <c r="U337" s="13"/>
      <c r="V337" s="52"/>
      <c r="W337" s="13"/>
      <c r="X337" s="13"/>
      <c r="Y337" s="13"/>
      <c r="Z337" s="13"/>
      <c r="AA337" s="44"/>
      <c r="AB337" s="44"/>
      <c r="AC337" s="13"/>
      <c r="AD33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37" s="13"/>
      <c r="AF337" s="44"/>
      <c r="AG337" s="28"/>
      <c r="AH337" s="28"/>
      <c r="AI337" s="29"/>
      <c r="AJ337" s="36" t="str">
        <f t="shared" si="6"/>
        <v/>
      </c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 t="e">
        <f>VLOOKUP(AU337,#REF!,8,FALSE)</f>
        <v>#REF!</v>
      </c>
    </row>
    <row r="338" spans="1:48" x14ac:dyDescent="0.35">
      <c r="A338" s="12" t="s">
        <v>461</v>
      </c>
      <c r="B338" s="13"/>
      <c r="C338" s="15"/>
      <c r="D338" s="13"/>
      <c r="E338" s="13"/>
      <c r="F338" s="13"/>
      <c r="G338" s="13"/>
      <c r="H338" s="13"/>
      <c r="I338" s="13"/>
      <c r="J338" s="13"/>
      <c r="K338" s="44"/>
      <c r="L338" s="44"/>
      <c r="M338" s="13"/>
      <c r="N338" s="13"/>
      <c r="O338" s="44"/>
      <c r="P338" s="44"/>
      <c r="Q338" s="44"/>
      <c r="R338" s="44"/>
      <c r="S338" s="44"/>
      <c r="T338" s="44"/>
      <c r="U338" s="13"/>
      <c r="V338" s="52"/>
      <c r="W338" s="13"/>
      <c r="X338" s="13"/>
      <c r="Y338" s="13"/>
      <c r="Z338" s="13"/>
      <c r="AA338" s="44"/>
      <c r="AB338" s="44"/>
      <c r="AC338" s="13"/>
      <c r="AD33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38" s="13"/>
      <c r="AF338" s="44"/>
      <c r="AG338" s="28"/>
      <c r="AH338" s="28"/>
      <c r="AI338" s="29"/>
      <c r="AJ338" s="36" t="str">
        <f t="shared" si="6"/>
        <v/>
      </c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 t="e">
        <f>VLOOKUP(AU338,#REF!,8,FALSE)</f>
        <v>#REF!</v>
      </c>
    </row>
    <row r="339" spans="1:48" x14ac:dyDescent="0.35">
      <c r="A339" s="12" t="s">
        <v>462</v>
      </c>
      <c r="B339" s="13"/>
      <c r="C339" s="15"/>
      <c r="D339" s="13"/>
      <c r="E339" s="13"/>
      <c r="F339" s="13"/>
      <c r="G339" s="13"/>
      <c r="H339" s="13"/>
      <c r="I339" s="13"/>
      <c r="J339" s="13"/>
      <c r="K339" s="44"/>
      <c r="L339" s="44"/>
      <c r="M339" s="13"/>
      <c r="N339" s="13"/>
      <c r="O339" s="44"/>
      <c r="P339" s="44"/>
      <c r="Q339" s="44"/>
      <c r="R339" s="44"/>
      <c r="S339" s="44"/>
      <c r="T339" s="44"/>
      <c r="U339" s="13"/>
      <c r="V339" s="52"/>
      <c r="W339" s="13"/>
      <c r="X339" s="13"/>
      <c r="Y339" s="13"/>
      <c r="Z339" s="13"/>
      <c r="AA339" s="44"/>
      <c r="AB339" s="44"/>
      <c r="AC339" s="13"/>
      <c r="AD33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39" s="13"/>
      <c r="AF339" s="44"/>
      <c r="AG339" s="28"/>
      <c r="AH339" s="28"/>
      <c r="AI339" s="29"/>
      <c r="AJ339" s="36" t="str">
        <f t="shared" si="6"/>
        <v/>
      </c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 t="e">
        <f>VLOOKUP(AU339,#REF!,8,FALSE)</f>
        <v>#REF!</v>
      </c>
    </row>
    <row r="340" spans="1:48" x14ac:dyDescent="0.35">
      <c r="A340" s="12" t="s">
        <v>463</v>
      </c>
      <c r="B340" s="13"/>
      <c r="C340" s="15"/>
      <c r="D340" s="13"/>
      <c r="E340" s="13"/>
      <c r="F340" s="13"/>
      <c r="G340" s="13"/>
      <c r="H340" s="13"/>
      <c r="I340" s="13"/>
      <c r="J340" s="13"/>
      <c r="K340" s="44"/>
      <c r="L340" s="44"/>
      <c r="M340" s="13"/>
      <c r="N340" s="13"/>
      <c r="O340" s="44"/>
      <c r="P340" s="44"/>
      <c r="Q340" s="44"/>
      <c r="R340" s="44"/>
      <c r="S340" s="44"/>
      <c r="T340" s="44"/>
      <c r="U340" s="13"/>
      <c r="V340" s="52"/>
      <c r="W340" s="13"/>
      <c r="X340" s="13"/>
      <c r="Y340" s="13"/>
      <c r="Z340" s="13"/>
      <c r="AA340" s="44"/>
      <c r="AB340" s="44"/>
      <c r="AC340" s="13"/>
      <c r="AD34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40" s="13"/>
      <c r="AF340" s="44"/>
      <c r="AG340" s="28"/>
      <c r="AH340" s="28"/>
      <c r="AI340" s="29"/>
      <c r="AJ340" s="36" t="str">
        <f t="shared" si="6"/>
        <v/>
      </c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 t="e">
        <f>VLOOKUP(AU340,#REF!,8,FALSE)</f>
        <v>#REF!</v>
      </c>
    </row>
    <row r="341" spans="1:48" x14ac:dyDescent="0.35">
      <c r="A341" s="12" t="s">
        <v>464</v>
      </c>
      <c r="B341" s="13"/>
      <c r="C341" s="15"/>
      <c r="D341" s="13"/>
      <c r="E341" s="13"/>
      <c r="F341" s="13"/>
      <c r="G341" s="13"/>
      <c r="H341" s="13"/>
      <c r="I341" s="13"/>
      <c r="J341" s="13"/>
      <c r="K341" s="44"/>
      <c r="L341" s="44"/>
      <c r="M341" s="13"/>
      <c r="N341" s="13"/>
      <c r="O341" s="44"/>
      <c r="P341" s="44"/>
      <c r="Q341" s="44"/>
      <c r="R341" s="44"/>
      <c r="S341" s="44"/>
      <c r="T341" s="44"/>
      <c r="U341" s="13"/>
      <c r="V341" s="52"/>
      <c r="W341" s="13"/>
      <c r="X341" s="13"/>
      <c r="Y341" s="13"/>
      <c r="Z341" s="13"/>
      <c r="AA341" s="44"/>
      <c r="AB341" s="44"/>
      <c r="AC341" s="13"/>
      <c r="AD34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41" s="13"/>
      <c r="AF341" s="44"/>
      <c r="AG341" s="28"/>
      <c r="AH341" s="28"/>
      <c r="AI341" s="29"/>
      <c r="AJ341" s="36" t="str">
        <f t="shared" si="6"/>
        <v/>
      </c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 t="e">
        <f>VLOOKUP(AU341,#REF!,8,FALSE)</f>
        <v>#REF!</v>
      </c>
    </row>
    <row r="342" spans="1:48" x14ac:dyDescent="0.35">
      <c r="A342" s="12" t="s">
        <v>465</v>
      </c>
      <c r="B342" s="13"/>
      <c r="C342" s="15"/>
      <c r="D342" s="13"/>
      <c r="E342" s="13"/>
      <c r="F342" s="13"/>
      <c r="G342" s="13"/>
      <c r="H342" s="13"/>
      <c r="I342" s="13"/>
      <c r="J342" s="13"/>
      <c r="K342" s="44"/>
      <c r="L342" s="44"/>
      <c r="M342" s="13"/>
      <c r="N342" s="13"/>
      <c r="O342" s="44"/>
      <c r="P342" s="44"/>
      <c r="Q342" s="44"/>
      <c r="R342" s="44"/>
      <c r="S342" s="44"/>
      <c r="T342" s="44"/>
      <c r="U342" s="13"/>
      <c r="V342" s="52"/>
      <c r="W342" s="13"/>
      <c r="X342" s="13"/>
      <c r="Y342" s="13"/>
      <c r="Z342" s="13"/>
      <c r="AA342" s="44"/>
      <c r="AB342" s="44"/>
      <c r="AC342" s="13"/>
      <c r="AD34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42" s="13"/>
      <c r="AF342" s="44"/>
      <c r="AG342" s="28"/>
      <c r="AH342" s="28"/>
      <c r="AI342" s="29"/>
      <c r="AJ342" s="36" t="str">
        <f t="shared" si="6"/>
        <v/>
      </c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 t="e">
        <f>VLOOKUP(AU342,#REF!,8,FALSE)</f>
        <v>#REF!</v>
      </c>
    </row>
    <row r="343" spans="1:48" x14ac:dyDescent="0.35">
      <c r="A343" s="12" t="s">
        <v>466</v>
      </c>
      <c r="B343" s="13"/>
      <c r="C343" s="15"/>
      <c r="D343" s="13"/>
      <c r="E343" s="13"/>
      <c r="F343" s="13"/>
      <c r="G343" s="13"/>
      <c r="H343" s="13"/>
      <c r="I343" s="13"/>
      <c r="J343" s="13"/>
      <c r="K343" s="44"/>
      <c r="L343" s="44"/>
      <c r="M343" s="13"/>
      <c r="N343" s="13"/>
      <c r="O343" s="44"/>
      <c r="P343" s="44"/>
      <c r="Q343" s="44"/>
      <c r="R343" s="44"/>
      <c r="S343" s="44"/>
      <c r="T343" s="44"/>
      <c r="U343" s="13"/>
      <c r="V343" s="52"/>
      <c r="W343" s="13"/>
      <c r="X343" s="13"/>
      <c r="Y343" s="13"/>
      <c r="Z343" s="13"/>
      <c r="AA343" s="44"/>
      <c r="AB343" s="44"/>
      <c r="AC343" s="13"/>
      <c r="AD34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43" s="13"/>
      <c r="AF343" s="44"/>
      <c r="AG343" s="28"/>
      <c r="AH343" s="28"/>
      <c r="AI343" s="29"/>
      <c r="AJ343" s="36" t="str">
        <f t="shared" si="6"/>
        <v/>
      </c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 t="e">
        <f>VLOOKUP(AU343,#REF!,8,FALSE)</f>
        <v>#REF!</v>
      </c>
    </row>
    <row r="344" spans="1:48" x14ac:dyDescent="0.35">
      <c r="A344" s="12" t="s">
        <v>467</v>
      </c>
      <c r="B344" s="13"/>
      <c r="C344" s="15"/>
      <c r="D344" s="13"/>
      <c r="E344" s="13"/>
      <c r="F344" s="13"/>
      <c r="G344" s="13"/>
      <c r="H344" s="13"/>
      <c r="I344" s="13"/>
      <c r="J344" s="13"/>
      <c r="K344" s="44"/>
      <c r="L344" s="44"/>
      <c r="M344" s="13"/>
      <c r="N344" s="13"/>
      <c r="O344" s="44"/>
      <c r="P344" s="44"/>
      <c r="Q344" s="44"/>
      <c r="R344" s="44"/>
      <c r="S344" s="44"/>
      <c r="T344" s="44"/>
      <c r="U344" s="13"/>
      <c r="V344" s="52"/>
      <c r="W344" s="13"/>
      <c r="X344" s="13"/>
      <c r="Y344" s="13"/>
      <c r="Z344" s="13"/>
      <c r="AA344" s="44"/>
      <c r="AB344" s="44"/>
      <c r="AC344" s="13"/>
      <c r="AD34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44" s="13"/>
      <c r="AF344" s="44"/>
      <c r="AG344" s="28"/>
      <c r="AH344" s="28"/>
      <c r="AI344" s="29"/>
      <c r="AJ344" s="36" t="str">
        <f t="shared" si="6"/>
        <v/>
      </c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 t="e">
        <f>VLOOKUP(AU344,#REF!,8,FALSE)</f>
        <v>#REF!</v>
      </c>
    </row>
    <row r="345" spans="1:48" x14ac:dyDescent="0.35">
      <c r="A345" s="12" t="s">
        <v>468</v>
      </c>
      <c r="B345" s="13"/>
      <c r="C345" s="15"/>
      <c r="D345" s="13"/>
      <c r="E345" s="13"/>
      <c r="F345" s="13"/>
      <c r="G345" s="13"/>
      <c r="H345" s="13"/>
      <c r="I345" s="13"/>
      <c r="J345" s="13"/>
      <c r="K345" s="44"/>
      <c r="L345" s="44"/>
      <c r="M345" s="13"/>
      <c r="N345" s="13"/>
      <c r="O345" s="44"/>
      <c r="P345" s="44"/>
      <c r="Q345" s="44"/>
      <c r="R345" s="44"/>
      <c r="S345" s="44"/>
      <c r="T345" s="44"/>
      <c r="U345" s="13"/>
      <c r="V345" s="52"/>
      <c r="W345" s="13"/>
      <c r="X345" s="13"/>
      <c r="Y345" s="13"/>
      <c r="Z345" s="13"/>
      <c r="AA345" s="44"/>
      <c r="AB345" s="44"/>
      <c r="AC345" s="13"/>
      <c r="AD34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45" s="13"/>
      <c r="AF345" s="44"/>
      <c r="AG345" s="28"/>
      <c r="AH345" s="28"/>
      <c r="AI345" s="29"/>
      <c r="AJ345" s="36" t="str">
        <f t="shared" si="6"/>
        <v/>
      </c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 t="e">
        <f>VLOOKUP(AU345,#REF!,8,FALSE)</f>
        <v>#REF!</v>
      </c>
    </row>
    <row r="346" spans="1:48" x14ac:dyDescent="0.35">
      <c r="A346" s="12" t="s">
        <v>469</v>
      </c>
      <c r="B346" s="13"/>
      <c r="C346" s="15"/>
      <c r="D346" s="13"/>
      <c r="E346" s="13"/>
      <c r="F346" s="13"/>
      <c r="G346" s="13"/>
      <c r="H346" s="13"/>
      <c r="I346" s="13"/>
      <c r="J346" s="13"/>
      <c r="K346" s="44"/>
      <c r="L346" s="44"/>
      <c r="M346" s="13"/>
      <c r="N346" s="13"/>
      <c r="O346" s="44"/>
      <c r="P346" s="44"/>
      <c r="Q346" s="44"/>
      <c r="R346" s="44"/>
      <c r="S346" s="44"/>
      <c r="T346" s="44"/>
      <c r="U346" s="13"/>
      <c r="V346" s="52"/>
      <c r="W346" s="13"/>
      <c r="X346" s="13"/>
      <c r="Y346" s="13"/>
      <c r="Z346" s="13"/>
      <c r="AA346" s="44"/>
      <c r="AB346" s="44"/>
      <c r="AC346" s="13"/>
      <c r="AD34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46" s="13"/>
      <c r="AF346" s="44"/>
      <c r="AG346" s="28"/>
      <c r="AH346" s="28"/>
      <c r="AI346" s="29"/>
      <c r="AJ346" s="36" t="str">
        <f t="shared" si="6"/>
        <v/>
      </c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 t="e">
        <f>VLOOKUP(AU346,#REF!,8,FALSE)</f>
        <v>#REF!</v>
      </c>
    </row>
    <row r="347" spans="1:48" x14ac:dyDescent="0.35">
      <c r="A347" s="12" t="s">
        <v>470</v>
      </c>
      <c r="B347" s="13"/>
      <c r="C347" s="15"/>
      <c r="D347" s="13"/>
      <c r="E347" s="13"/>
      <c r="F347" s="13"/>
      <c r="G347" s="13"/>
      <c r="H347" s="13"/>
      <c r="I347" s="13"/>
      <c r="J347" s="13"/>
      <c r="K347" s="44"/>
      <c r="L347" s="44"/>
      <c r="M347" s="13"/>
      <c r="N347" s="13"/>
      <c r="O347" s="44"/>
      <c r="P347" s="44"/>
      <c r="Q347" s="44"/>
      <c r="R347" s="44"/>
      <c r="S347" s="44"/>
      <c r="T347" s="44"/>
      <c r="U347" s="13"/>
      <c r="V347" s="52"/>
      <c r="W347" s="13"/>
      <c r="X347" s="13"/>
      <c r="Y347" s="13"/>
      <c r="Z347" s="13"/>
      <c r="AA347" s="44"/>
      <c r="AB347" s="44"/>
      <c r="AC347" s="13"/>
      <c r="AD34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47" s="13"/>
      <c r="AF347" s="44"/>
      <c r="AG347" s="28"/>
      <c r="AH347" s="28"/>
      <c r="AI347" s="29"/>
      <c r="AJ347" s="36" t="str">
        <f t="shared" si="6"/>
        <v/>
      </c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 t="e">
        <f>VLOOKUP(AU347,#REF!,8,FALSE)</f>
        <v>#REF!</v>
      </c>
    </row>
    <row r="348" spans="1:48" x14ac:dyDescent="0.35">
      <c r="A348" s="12" t="s">
        <v>471</v>
      </c>
      <c r="B348" s="13"/>
      <c r="C348" s="15"/>
      <c r="D348" s="13"/>
      <c r="E348" s="13"/>
      <c r="F348" s="13"/>
      <c r="G348" s="13"/>
      <c r="H348" s="13"/>
      <c r="I348" s="13"/>
      <c r="J348" s="13"/>
      <c r="K348" s="44"/>
      <c r="L348" s="44"/>
      <c r="M348" s="13"/>
      <c r="N348" s="13"/>
      <c r="O348" s="44"/>
      <c r="P348" s="44"/>
      <c r="Q348" s="44"/>
      <c r="R348" s="44"/>
      <c r="S348" s="44"/>
      <c r="T348" s="44"/>
      <c r="U348" s="13"/>
      <c r="V348" s="52"/>
      <c r="W348" s="13"/>
      <c r="X348" s="13"/>
      <c r="Y348" s="13"/>
      <c r="Z348" s="13"/>
      <c r="AA348" s="44"/>
      <c r="AB348" s="44"/>
      <c r="AC348" s="13"/>
      <c r="AD34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48" s="13"/>
      <c r="AF348" s="44"/>
      <c r="AG348" s="28"/>
      <c r="AH348" s="28"/>
      <c r="AI348" s="29"/>
      <c r="AJ348" s="36" t="str">
        <f t="shared" si="6"/>
        <v/>
      </c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 t="e">
        <f>VLOOKUP(AU348,#REF!,8,FALSE)</f>
        <v>#REF!</v>
      </c>
    </row>
    <row r="349" spans="1:48" x14ac:dyDescent="0.35">
      <c r="A349" s="12" t="s">
        <v>472</v>
      </c>
      <c r="B349" s="13"/>
      <c r="C349" s="15"/>
      <c r="D349" s="13"/>
      <c r="E349" s="13"/>
      <c r="F349" s="13"/>
      <c r="G349" s="13"/>
      <c r="H349" s="13"/>
      <c r="I349" s="13"/>
      <c r="J349" s="13"/>
      <c r="K349" s="44"/>
      <c r="L349" s="44"/>
      <c r="M349" s="13"/>
      <c r="N349" s="13"/>
      <c r="O349" s="44"/>
      <c r="P349" s="44"/>
      <c r="Q349" s="44"/>
      <c r="R349" s="44"/>
      <c r="S349" s="44"/>
      <c r="T349" s="44"/>
      <c r="U349" s="13"/>
      <c r="V349" s="52"/>
      <c r="W349" s="13"/>
      <c r="X349" s="13"/>
      <c r="Y349" s="13"/>
      <c r="Z349" s="13"/>
      <c r="AA349" s="44"/>
      <c r="AB349" s="44"/>
      <c r="AC349" s="13"/>
      <c r="AD34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49" s="13"/>
      <c r="AF349" s="44"/>
      <c r="AG349" s="28"/>
      <c r="AH349" s="28"/>
      <c r="AI349" s="29"/>
      <c r="AJ349" s="36" t="str">
        <f t="shared" si="6"/>
        <v/>
      </c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 t="e">
        <f>VLOOKUP(AU349,#REF!,8,FALSE)</f>
        <v>#REF!</v>
      </c>
    </row>
    <row r="350" spans="1:48" x14ac:dyDescent="0.35">
      <c r="A350" s="12" t="s">
        <v>473</v>
      </c>
      <c r="B350" s="13"/>
      <c r="C350" s="15"/>
      <c r="D350" s="13"/>
      <c r="E350" s="13"/>
      <c r="F350" s="13"/>
      <c r="G350" s="13"/>
      <c r="H350" s="13"/>
      <c r="I350" s="13"/>
      <c r="J350" s="13"/>
      <c r="K350" s="44"/>
      <c r="L350" s="44"/>
      <c r="M350" s="13"/>
      <c r="N350" s="13"/>
      <c r="O350" s="44"/>
      <c r="P350" s="44"/>
      <c r="Q350" s="44"/>
      <c r="R350" s="44"/>
      <c r="S350" s="44"/>
      <c r="T350" s="44"/>
      <c r="U350" s="13"/>
      <c r="V350" s="52"/>
      <c r="W350" s="13"/>
      <c r="X350" s="13"/>
      <c r="Y350" s="13"/>
      <c r="Z350" s="13"/>
      <c r="AA350" s="44"/>
      <c r="AB350" s="44"/>
      <c r="AC350" s="13"/>
      <c r="AD35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50" s="13"/>
      <c r="AF350" s="44"/>
      <c r="AG350" s="28"/>
      <c r="AH350" s="28"/>
      <c r="AI350" s="29"/>
      <c r="AJ350" s="36" t="str">
        <f t="shared" si="6"/>
        <v/>
      </c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 t="e">
        <f>VLOOKUP(AU350,#REF!,8,FALSE)</f>
        <v>#REF!</v>
      </c>
    </row>
    <row r="351" spans="1:48" x14ac:dyDescent="0.35">
      <c r="A351" s="12" t="s">
        <v>474</v>
      </c>
      <c r="B351" s="13"/>
      <c r="C351" s="15"/>
      <c r="D351" s="13"/>
      <c r="E351" s="13"/>
      <c r="F351" s="13"/>
      <c r="G351" s="13"/>
      <c r="H351" s="13"/>
      <c r="I351" s="13"/>
      <c r="J351" s="13"/>
      <c r="K351" s="44"/>
      <c r="L351" s="44"/>
      <c r="M351" s="13"/>
      <c r="N351" s="13"/>
      <c r="O351" s="44"/>
      <c r="P351" s="44"/>
      <c r="Q351" s="44"/>
      <c r="R351" s="44"/>
      <c r="S351" s="44"/>
      <c r="T351" s="44"/>
      <c r="U351" s="13"/>
      <c r="V351" s="52"/>
      <c r="W351" s="13"/>
      <c r="X351" s="13"/>
      <c r="Y351" s="13"/>
      <c r="Z351" s="13"/>
      <c r="AA351" s="44"/>
      <c r="AB351" s="44"/>
      <c r="AC351" s="13"/>
      <c r="AD35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51" s="13"/>
      <c r="AF351" s="44"/>
      <c r="AG351" s="28"/>
      <c r="AH351" s="28"/>
      <c r="AI351" s="29"/>
      <c r="AJ351" s="36" t="str">
        <f t="shared" si="6"/>
        <v/>
      </c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 t="e">
        <f>VLOOKUP(AU351,#REF!,8,FALSE)</f>
        <v>#REF!</v>
      </c>
    </row>
    <row r="352" spans="1:48" x14ac:dyDescent="0.35">
      <c r="A352" s="12" t="s">
        <v>475</v>
      </c>
      <c r="B352" s="13"/>
      <c r="C352" s="15"/>
      <c r="D352" s="13"/>
      <c r="E352" s="13"/>
      <c r="F352" s="13"/>
      <c r="G352" s="13"/>
      <c r="H352" s="13"/>
      <c r="I352" s="13"/>
      <c r="J352" s="13"/>
      <c r="K352" s="44"/>
      <c r="L352" s="44"/>
      <c r="M352" s="13"/>
      <c r="N352" s="13"/>
      <c r="O352" s="44"/>
      <c r="P352" s="44"/>
      <c r="Q352" s="44"/>
      <c r="R352" s="44"/>
      <c r="S352" s="44"/>
      <c r="T352" s="44"/>
      <c r="U352" s="13"/>
      <c r="V352" s="52"/>
      <c r="W352" s="13"/>
      <c r="X352" s="13"/>
      <c r="Y352" s="13"/>
      <c r="Z352" s="13"/>
      <c r="AA352" s="44"/>
      <c r="AB352" s="44"/>
      <c r="AC352" s="13"/>
      <c r="AD352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52" s="13"/>
      <c r="AF352" s="44"/>
      <c r="AG352" s="28"/>
      <c r="AH352" s="28"/>
      <c r="AI352" s="29"/>
      <c r="AJ352" s="36" t="str">
        <f t="shared" si="6"/>
        <v/>
      </c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 t="e">
        <f>VLOOKUP(AU352,#REF!,8,FALSE)</f>
        <v>#REF!</v>
      </c>
    </row>
    <row r="353" spans="1:48" x14ac:dyDescent="0.35">
      <c r="A353" s="12" t="s">
        <v>476</v>
      </c>
      <c r="B353" s="13"/>
      <c r="C353" s="15"/>
      <c r="D353" s="13"/>
      <c r="E353" s="13"/>
      <c r="F353" s="13"/>
      <c r="G353" s="13"/>
      <c r="H353" s="13"/>
      <c r="I353" s="13"/>
      <c r="J353" s="13"/>
      <c r="K353" s="44"/>
      <c r="L353" s="44"/>
      <c r="M353" s="13"/>
      <c r="N353" s="13"/>
      <c r="O353" s="44"/>
      <c r="P353" s="44"/>
      <c r="Q353" s="44"/>
      <c r="R353" s="44"/>
      <c r="S353" s="44"/>
      <c r="T353" s="44"/>
      <c r="U353" s="13"/>
      <c r="V353" s="52"/>
      <c r="W353" s="13"/>
      <c r="X353" s="13"/>
      <c r="Y353" s="13"/>
      <c r="Z353" s="13"/>
      <c r="AA353" s="44"/>
      <c r="AB353" s="44"/>
      <c r="AC353" s="13"/>
      <c r="AD353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53" s="13"/>
      <c r="AF353" s="44"/>
      <c r="AG353" s="28"/>
      <c r="AH353" s="28"/>
      <c r="AI353" s="29"/>
      <c r="AJ353" s="36" t="str">
        <f t="shared" si="6"/>
        <v/>
      </c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 t="e">
        <f>VLOOKUP(AU353,#REF!,8,FALSE)</f>
        <v>#REF!</v>
      </c>
    </row>
    <row r="354" spans="1:48" x14ac:dyDescent="0.35">
      <c r="A354" s="12" t="s">
        <v>477</v>
      </c>
      <c r="B354" s="13"/>
      <c r="C354" s="15"/>
      <c r="D354" s="13"/>
      <c r="E354" s="13"/>
      <c r="F354" s="13"/>
      <c r="G354" s="13"/>
      <c r="H354" s="13"/>
      <c r="I354" s="13"/>
      <c r="J354" s="13"/>
      <c r="K354" s="44"/>
      <c r="L354" s="44"/>
      <c r="M354" s="13"/>
      <c r="N354" s="13"/>
      <c r="O354" s="44"/>
      <c r="P354" s="44"/>
      <c r="Q354" s="44"/>
      <c r="R354" s="44"/>
      <c r="S354" s="44"/>
      <c r="T354" s="44"/>
      <c r="U354" s="13"/>
      <c r="V354" s="52"/>
      <c r="W354" s="13"/>
      <c r="X354" s="13"/>
      <c r="Y354" s="13"/>
      <c r="Z354" s="13"/>
      <c r="AA354" s="44"/>
      <c r="AB354" s="44"/>
      <c r="AC354" s="13"/>
      <c r="AD354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54" s="13"/>
      <c r="AF354" s="44"/>
      <c r="AG354" s="28"/>
      <c r="AH354" s="28"/>
      <c r="AI354" s="29"/>
      <c r="AJ354" s="36" t="str">
        <f t="shared" si="6"/>
        <v/>
      </c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 t="e">
        <f>VLOOKUP(AU354,#REF!,8,FALSE)</f>
        <v>#REF!</v>
      </c>
    </row>
    <row r="355" spans="1:48" x14ac:dyDescent="0.35">
      <c r="A355" s="12" t="s">
        <v>478</v>
      </c>
      <c r="B355" s="13"/>
      <c r="C355" s="15"/>
      <c r="D355" s="13"/>
      <c r="E355" s="13"/>
      <c r="F355" s="13"/>
      <c r="G355" s="13"/>
      <c r="H355" s="13"/>
      <c r="I355" s="13"/>
      <c r="J355" s="13"/>
      <c r="K355" s="44"/>
      <c r="L355" s="44"/>
      <c r="M355" s="13"/>
      <c r="N355" s="13"/>
      <c r="O355" s="44"/>
      <c r="P355" s="44"/>
      <c r="Q355" s="44"/>
      <c r="R355" s="44"/>
      <c r="S355" s="44"/>
      <c r="T355" s="44"/>
      <c r="U355" s="13"/>
      <c r="V355" s="52"/>
      <c r="W355" s="13"/>
      <c r="X355" s="13"/>
      <c r="Y355" s="13"/>
      <c r="Z355" s="13"/>
      <c r="AA355" s="44"/>
      <c r="AB355" s="44"/>
      <c r="AC355" s="13"/>
      <c r="AD355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55" s="13"/>
      <c r="AF355" s="44"/>
      <c r="AG355" s="28"/>
      <c r="AH355" s="28"/>
      <c r="AI355" s="29"/>
      <c r="AJ355" s="36" t="str">
        <f t="shared" si="6"/>
        <v/>
      </c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 t="e">
        <f>VLOOKUP(AU355,#REF!,8,FALSE)</f>
        <v>#REF!</v>
      </c>
    </row>
    <row r="356" spans="1:48" x14ac:dyDescent="0.35">
      <c r="A356" s="12" t="s">
        <v>479</v>
      </c>
      <c r="B356" s="13"/>
      <c r="C356" s="15"/>
      <c r="D356" s="13"/>
      <c r="E356" s="13"/>
      <c r="F356" s="13"/>
      <c r="G356" s="13"/>
      <c r="H356" s="13"/>
      <c r="I356" s="13"/>
      <c r="J356" s="13"/>
      <c r="K356" s="44"/>
      <c r="L356" s="44"/>
      <c r="M356" s="13"/>
      <c r="N356" s="13"/>
      <c r="O356" s="44"/>
      <c r="P356" s="44"/>
      <c r="Q356" s="44"/>
      <c r="R356" s="44"/>
      <c r="S356" s="44"/>
      <c r="T356" s="44"/>
      <c r="U356" s="13"/>
      <c r="V356" s="52"/>
      <c r="W356" s="13"/>
      <c r="X356" s="13"/>
      <c r="Y356" s="13"/>
      <c r="Z356" s="13"/>
      <c r="AA356" s="44"/>
      <c r="AB356" s="44"/>
      <c r="AC356" s="13"/>
      <c r="AD356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56" s="13"/>
      <c r="AF356" s="44"/>
      <c r="AG356" s="28"/>
      <c r="AH356" s="28"/>
      <c r="AI356" s="29"/>
      <c r="AJ356" s="36" t="str">
        <f t="shared" si="6"/>
        <v/>
      </c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 t="e">
        <f>VLOOKUP(AU356,#REF!,8,FALSE)</f>
        <v>#REF!</v>
      </c>
    </row>
    <row r="357" spans="1:48" x14ac:dyDescent="0.35">
      <c r="A357" s="12" t="s">
        <v>480</v>
      </c>
      <c r="B357" s="13"/>
      <c r="C357" s="15"/>
      <c r="D357" s="13"/>
      <c r="E357" s="13"/>
      <c r="F357" s="13"/>
      <c r="G357" s="13"/>
      <c r="H357" s="13"/>
      <c r="I357" s="13"/>
      <c r="J357" s="13"/>
      <c r="K357" s="44"/>
      <c r="L357" s="44"/>
      <c r="M357" s="13"/>
      <c r="N357" s="13"/>
      <c r="O357" s="44"/>
      <c r="P357" s="44"/>
      <c r="Q357" s="44"/>
      <c r="R357" s="44"/>
      <c r="S357" s="44"/>
      <c r="T357" s="44"/>
      <c r="U357" s="13"/>
      <c r="V357" s="52"/>
      <c r="W357" s="13"/>
      <c r="X357" s="13"/>
      <c r="Y357" s="13"/>
      <c r="Z357" s="13"/>
      <c r="AA357" s="44"/>
      <c r="AB357" s="44"/>
      <c r="AC357" s="13"/>
      <c r="AD357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57" s="13"/>
      <c r="AF357" s="44"/>
      <c r="AG357" s="28"/>
      <c r="AH357" s="28"/>
      <c r="AI357" s="29"/>
      <c r="AJ357" s="36" t="str">
        <f t="shared" si="6"/>
        <v/>
      </c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 t="e">
        <f>VLOOKUP(AU357,#REF!,8,FALSE)</f>
        <v>#REF!</v>
      </c>
    </row>
    <row r="358" spans="1:48" x14ac:dyDescent="0.35">
      <c r="A358" s="12" t="s">
        <v>481</v>
      </c>
      <c r="B358" s="13"/>
      <c r="C358" s="15"/>
      <c r="D358" s="13"/>
      <c r="E358" s="13"/>
      <c r="F358" s="13"/>
      <c r="G358" s="13"/>
      <c r="H358" s="13"/>
      <c r="I358" s="13"/>
      <c r="J358" s="13"/>
      <c r="K358" s="44"/>
      <c r="L358" s="44"/>
      <c r="M358" s="13"/>
      <c r="N358" s="13"/>
      <c r="O358" s="44"/>
      <c r="P358" s="44"/>
      <c r="Q358" s="44"/>
      <c r="R358" s="44"/>
      <c r="S358" s="44"/>
      <c r="T358" s="44"/>
      <c r="U358" s="13"/>
      <c r="V358" s="52"/>
      <c r="W358" s="13"/>
      <c r="X358" s="13"/>
      <c r="Y358" s="13"/>
      <c r="Z358" s="13"/>
      <c r="AA358" s="44"/>
      <c r="AB358" s="44"/>
      <c r="AC358" s="13"/>
      <c r="AD358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58" s="13"/>
      <c r="AF358" s="44"/>
      <c r="AG358" s="28"/>
      <c r="AH358" s="28"/>
      <c r="AI358" s="29"/>
      <c r="AJ358" s="36" t="str">
        <f t="shared" si="6"/>
        <v/>
      </c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 t="e">
        <f>VLOOKUP(AU358,#REF!,8,FALSE)</f>
        <v>#REF!</v>
      </c>
    </row>
    <row r="359" spans="1:48" x14ac:dyDescent="0.35">
      <c r="A359" s="12" t="s">
        <v>482</v>
      </c>
      <c r="B359" s="13"/>
      <c r="C359" s="15"/>
      <c r="D359" s="13"/>
      <c r="E359" s="13"/>
      <c r="F359" s="13"/>
      <c r="G359" s="13"/>
      <c r="H359" s="13"/>
      <c r="I359" s="13"/>
      <c r="J359" s="13"/>
      <c r="K359" s="44"/>
      <c r="L359" s="44"/>
      <c r="M359" s="13"/>
      <c r="N359" s="13"/>
      <c r="O359" s="44"/>
      <c r="P359" s="44"/>
      <c r="Q359" s="44"/>
      <c r="R359" s="44"/>
      <c r="S359" s="44"/>
      <c r="T359" s="44"/>
      <c r="U359" s="13"/>
      <c r="V359" s="52"/>
      <c r="W359" s="13"/>
      <c r="X359" s="13"/>
      <c r="Y359" s="13"/>
      <c r="Z359" s="13"/>
      <c r="AA359" s="44"/>
      <c r="AB359" s="44"/>
      <c r="AC359" s="13"/>
      <c r="AD359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59" s="13"/>
      <c r="AF359" s="44"/>
      <c r="AG359" s="28"/>
      <c r="AH359" s="28"/>
      <c r="AI359" s="29"/>
      <c r="AJ359" s="36" t="str">
        <f t="shared" si="6"/>
        <v/>
      </c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 t="e">
        <f>VLOOKUP(AU359,#REF!,8,FALSE)</f>
        <v>#REF!</v>
      </c>
    </row>
    <row r="360" spans="1:48" x14ac:dyDescent="0.35">
      <c r="A360" s="12" t="s">
        <v>483</v>
      </c>
      <c r="B360" s="13"/>
      <c r="C360" s="15"/>
      <c r="D360" s="13"/>
      <c r="E360" s="13"/>
      <c r="F360" s="13"/>
      <c r="G360" s="13"/>
      <c r="H360" s="13"/>
      <c r="I360" s="13"/>
      <c r="J360" s="13"/>
      <c r="K360" s="44"/>
      <c r="L360" s="44"/>
      <c r="M360" s="13"/>
      <c r="N360" s="13"/>
      <c r="O360" s="44"/>
      <c r="P360" s="44"/>
      <c r="Q360" s="44"/>
      <c r="R360" s="44"/>
      <c r="S360" s="44"/>
      <c r="T360" s="44"/>
      <c r="U360" s="13"/>
      <c r="V360" s="52"/>
      <c r="W360" s="13"/>
      <c r="X360" s="13"/>
      <c r="Y360" s="13"/>
      <c r="Z360" s="13"/>
      <c r="AA360" s="44"/>
      <c r="AB360" s="44"/>
      <c r="AC360" s="13"/>
      <c r="AD360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60" s="13"/>
      <c r="AF360" s="44"/>
      <c r="AG360" s="28"/>
      <c r="AH360" s="28"/>
      <c r="AI360" s="29"/>
      <c r="AJ360" s="36" t="str">
        <f t="shared" si="6"/>
        <v/>
      </c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 t="e">
        <f>VLOOKUP(AU360,#REF!,8,FALSE)</f>
        <v>#REF!</v>
      </c>
    </row>
    <row r="361" spans="1:48" x14ac:dyDescent="0.35">
      <c r="A361" s="12" t="s">
        <v>484</v>
      </c>
      <c r="B361" s="13"/>
      <c r="C361" s="15"/>
      <c r="D361" s="13"/>
      <c r="E361" s="13"/>
      <c r="F361" s="13"/>
      <c r="G361" s="13"/>
      <c r="H361" s="13"/>
      <c r="I361" s="13"/>
      <c r="J361" s="13"/>
      <c r="K361" s="44"/>
      <c r="L361" s="44"/>
      <c r="M361" s="13"/>
      <c r="N361" s="13"/>
      <c r="O361" s="44"/>
      <c r="P361" s="44"/>
      <c r="Q361" s="44"/>
      <c r="R361" s="44"/>
      <c r="S361" s="44"/>
      <c r="T361" s="44"/>
      <c r="U361" s="13"/>
      <c r="V361" s="52"/>
      <c r="W361" s="13"/>
      <c r="X361" s="13"/>
      <c r="Y361" s="13"/>
      <c r="Z361" s="13"/>
      <c r="AA361" s="44"/>
      <c r="AB361" s="44"/>
      <c r="AC361" s="13"/>
      <c r="AD361" s="36" t="e">
        <f>IF(OR(#REF! = "Lernen (LE)",#REF! = "Lernen (LE)",#REF! = "Lernen (LE)",#REF! = "Geistige Entwicklung (GG)",#REF! = "Geistige Entwicklung (GG)",#REF! = "Geistige Entwicklung (GG)"),"zieldifferent",IF(OR(#REF! &lt;&gt; "",#REF! &lt;&gt; "",#REF! &lt;&gt; ""),"zielgleich",""))</f>
        <v>#REF!</v>
      </c>
      <c r="AE361" s="13"/>
      <c r="AF361" s="44"/>
      <c r="AG361" s="28"/>
      <c r="AH361" s="28"/>
      <c r="AI361" s="29"/>
      <c r="AJ361" s="36" t="str">
        <f t="shared" si="6"/>
        <v/>
      </c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 t="e">
        <f>VLOOKUP(AU361,#REF!,8,FALSE)</f>
        <v>#REF!</v>
      </c>
    </row>
    <row r="362" spans="1:48" x14ac:dyDescent="0.35">
      <c r="C362" s="41"/>
    </row>
    <row r="363" spans="1:48" x14ac:dyDescent="0.35">
      <c r="C363" s="20"/>
      <c r="AD363" s="11"/>
      <c r="AJ363" s="11"/>
    </row>
    <row r="364" spans="1:48" x14ac:dyDescent="0.35">
      <c r="C364" s="11"/>
      <c r="AD364" s="11"/>
      <c r="AJ364" s="11"/>
    </row>
    <row r="365" spans="1:48" x14ac:dyDescent="0.35">
      <c r="C365" s="11"/>
      <c r="AD365" s="11"/>
      <c r="AJ365" s="11"/>
    </row>
    <row r="366" spans="1:48" x14ac:dyDescent="0.35">
      <c r="C366" s="11"/>
      <c r="AD366" s="11"/>
      <c r="AJ366" s="11"/>
    </row>
    <row r="367" spans="1:48" x14ac:dyDescent="0.35">
      <c r="C367" s="11"/>
      <c r="AD367" s="11"/>
      <c r="AJ367" s="11"/>
    </row>
    <row r="368" spans="1:48" x14ac:dyDescent="0.35">
      <c r="C368" s="11"/>
      <c r="AD368" s="11"/>
      <c r="AJ368" s="11"/>
    </row>
  </sheetData>
  <sheetProtection selectLockedCells="1"/>
  <mergeCells count="5">
    <mergeCell ref="AG1:AI1"/>
    <mergeCell ref="AK1:AV1"/>
    <mergeCell ref="I1:T1"/>
    <mergeCell ref="D1:H1"/>
    <mergeCell ref="AD1:AF1"/>
  </mergeCells>
  <dataValidations count="4">
    <dataValidation type="list" allowBlank="1" showInputMessage="1" showErrorMessage="1" sqref="AF369:AF1048576 AC363:AC368 AF3:AF362" xr:uid="{00000000-0002-0000-0000-000000000000}">
      <formula1>"JA,NEIN"</formula1>
    </dataValidation>
    <dataValidation type="list" allowBlank="1" showInputMessage="1" showErrorMessage="1" sqref="W3:W361" xr:uid="{00000000-0002-0000-0000-000001000000}">
      <formula1>"Gemeinsames Lernen,Förderzentrum/schule"</formula1>
    </dataValidation>
    <dataValidation type="list" allowBlank="1" showInputMessage="1" showErrorMessage="1" sqref="X3:X361" xr:uid="{00000000-0002-0000-0000-000002000000}">
      <formula1>"Hauptschule,Realschule,Realschule(eingeschränkt),Gymnasium,Gymnasium(eingeschränkt)"</formula1>
    </dataValidation>
    <dataValidation type="list" allowBlank="1" showInputMessage="1" showErrorMessage="1" sqref="Y3:Y361" xr:uid="{00000000-0002-0000-0000-000004000000}">
      <formula1>"Förderzentrum/schule,Gesamtschule,Sekundarschule,Hauptschule,Realschule,Gymnasium,Privatschule"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5000000}">
          <x14:formula1>
            <xm:f>Quelle!$D$2:$D$10</xm:f>
          </x14:formula1>
          <xm:sqref>AA3:AB361 AH3:AI361 U3:U361</xm:sqref>
        </x14:dataValidation>
        <x14:dataValidation type="list" allowBlank="1" showInputMessage="1" showErrorMessage="1" xr:uid="{00000000-0002-0000-0000-000006000000}">
          <x14:formula1>
            <xm:f>Quelle!$F$2:$F$7</xm:f>
          </x14:formula1>
          <xm:sqref>AA363:AA368 AC369:AC1048576 AC1:AC2 AC362</xm:sqref>
        </x14:dataValidation>
        <x14:dataValidation type="list" allowBlank="1" showInputMessage="1" showErrorMessage="1" xr:uid="{00000000-0002-0000-0000-000007000000}">
          <x14:formula1>
            <xm:f>Quelle!$G$2:$G$11</xm:f>
          </x14:formula1>
          <xm:sqref>AE369:AE1048576 AB363:AB368 AE1:AE362</xm:sqref>
        </x14:dataValidation>
        <x14:dataValidation type="list" allowBlank="1" showInputMessage="1" showErrorMessage="1" xr:uid="{00000000-0002-0000-0000-000008000000}">
          <x14:formula1>
            <xm:f>Quelle!$D$2:$D$11</xm:f>
          </x14:formula1>
          <xm:sqref>AG3:AG361</xm:sqref>
        </x14:dataValidation>
        <x14:dataValidation type="list" allowBlank="1" showInputMessage="1" showErrorMessage="1" xr:uid="{00000000-0002-0000-0000-000009000000}">
          <x14:formula1>
            <xm:f>Quelle!$F$2:$F$15</xm:f>
          </x14:formula1>
          <xm:sqref>AC3:AC361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L371"/>
  <sheetViews>
    <sheetView workbookViewId="0">
      <selection activeCell="D1" sqref="D1:D1048576"/>
    </sheetView>
  </sheetViews>
  <sheetFormatPr baseColWidth="10" defaultRowHeight="14.5" x14ac:dyDescent="0.35"/>
  <cols>
    <col min="1" max="1" width="27.26953125" customWidth="1"/>
    <col min="2" max="2" width="15.453125" customWidth="1"/>
    <col min="3" max="3" width="19" customWidth="1"/>
    <col min="4" max="4" width="15.7265625" customWidth="1"/>
    <col min="5" max="5" width="20.453125" customWidth="1"/>
    <col min="6" max="6" width="19.1796875" customWidth="1"/>
    <col min="7" max="7" width="17.453125" customWidth="1"/>
    <col min="8" max="8" width="9.7265625" bestFit="1" customWidth="1"/>
    <col min="9" max="9" width="18.7265625" customWidth="1"/>
    <col min="10" max="10" width="22.26953125" customWidth="1"/>
    <col min="11" max="11" width="22.453125" customWidth="1"/>
    <col min="12" max="12" width="20.81640625" customWidth="1"/>
    <col min="13" max="13" width="9.7265625" bestFit="1" customWidth="1"/>
    <col min="14" max="14" width="16.7265625" customWidth="1"/>
    <col min="15" max="15" width="20.26953125" customWidth="1"/>
    <col min="16" max="16" width="20.453125" customWidth="1"/>
    <col min="17" max="17" width="18.81640625" customWidth="1"/>
    <col min="18" max="18" width="11.7265625" style="1" bestFit="1" customWidth="1"/>
    <col min="19" max="19" width="11.453125" customWidth="1"/>
    <col min="20" max="20" width="16.81640625" customWidth="1"/>
    <col min="21" max="21" width="18.453125" customWidth="1"/>
    <col min="22" max="22" width="15.7265625" customWidth="1"/>
    <col min="23" max="24" width="17.81640625" customWidth="1"/>
    <col min="25" max="25" width="18.1796875" customWidth="1"/>
    <col min="26" max="26" width="39.7265625" customWidth="1"/>
    <col min="27" max="27" width="42.453125" customWidth="1"/>
    <col min="28" max="28" width="17.81640625" customWidth="1"/>
    <col min="29" max="29" width="26.81640625" customWidth="1"/>
    <col min="30" max="30" width="37.81640625" customWidth="1"/>
    <col min="31" max="32" width="31.26953125" customWidth="1"/>
    <col min="33" max="33" width="17.81640625" customWidth="1"/>
    <col min="34" max="34" width="18.453125" customWidth="1"/>
    <col min="35" max="35" width="11.453125" style="11"/>
    <col min="36" max="36" width="15.26953125" style="11" bestFit="1" customWidth="1"/>
    <col min="37" max="37" width="15.453125" style="11" customWidth="1"/>
    <col min="38" max="38" width="34.81640625" style="11" customWidth="1"/>
  </cols>
  <sheetData>
    <row r="1" spans="1:38" ht="56" thickBot="1" x14ac:dyDescent="0.5">
      <c r="A1" s="7" t="s">
        <v>52</v>
      </c>
      <c r="B1" s="7" t="s">
        <v>53</v>
      </c>
      <c r="C1" s="7" t="s">
        <v>54</v>
      </c>
      <c r="D1" s="7" t="s">
        <v>55</v>
      </c>
      <c r="E1" s="7" t="s">
        <v>56</v>
      </c>
      <c r="F1" s="7" t="s">
        <v>101</v>
      </c>
      <c r="G1" s="7" t="s">
        <v>102</v>
      </c>
      <c r="H1" s="5" t="s">
        <v>100</v>
      </c>
      <c r="I1" s="7" t="s">
        <v>59</v>
      </c>
      <c r="J1" s="7" t="s">
        <v>60</v>
      </c>
      <c r="K1" s="7" t="s">
        <v>62</v>
      </c>
      <c r="L1" s="7" t="s">
        <v>61</v>
      </c>
      <c r="M1" s="4" t="s">
        <v>99</v>
      </c>
      <c r="N1" s="7" t="s">
        <v>63</v>
      </c>
      <c r="O1" s="7" t="s">
        <v>64</v>
      </c>
      <c r="P1" s="7" t="s">
        <v>65</v>
      </c>
      <c r="Q1" s="7" t="s">
        <v>66</v>
      </c>
      <c r="R1" s="4" t="s">
        <v>130</v>
      </c>
      <c r="S1" s="6" t="s">
        <v>57</v>
      </c>
      <c r="T1" s="4" t="s">
        <v>67</v>
      </c>
      <c r="U1" s="5" t="s">
        <v>68</v>
      </c>
      <c r="V1" s="5" t="s">
        <v>69</v>
      </c>
      <c r="W1" s="5" t="s">
        <v>70</v>
      </c>
      <c r="X1" s="3" t="s">
        <v>170</v>
      </c>
      <c r="Y1" s="3" t="s">
        <v>78</v>
      </c>
      <c r="Z1" s="3" t="s">
        <v>90</v>
      </c>
      <c r="AA1" s="3" t="s">
        <v>91</v>
      </c>
      <c r="AB1" s="4" t="s">
        <v>111</v>
      </c>
      <c r="AC1" s="4" t="s">
        <v>51</v>
      </c>
      <c r="AD1" s="4" t="s">
        <v>112</v>
      </c>
      <c r="AE1" s="4" t="s">
        <v>113</v>
      </c>
      <c r="AF1" s="4" t="s">
        <v>114</v>
      </c>
      <c r="AG1" s="4" t="s">
        <v>50</v>
      </c>
      <c r="AH1" s="4" t="s">
        <v>129</v>
      </c>
      <c r="AI1" s="31" t="s">
        <v>134</v>
      </c>
      <c r="AJ1" s="31" t="s">
        <v>137</v>
      </c>
      <c r="AK1" s="31" t="s">
        <v>136</v>
      </c>
      <c r="AL1" s="31" t="s">
        <v>135</v>
      </c>
    </row>
    <row r="2" spans="1:38" x14ac:dyDescent="0.35">
      <c r="A2" s="8" t="e">
        <f>CONCATENATE(VLOOKUP('Tabelle Schule'!B3,#REF!,3,FALSE)," ",VLOOKUP('Tabelle Schule'!B3,#REF!,4,FALSE)," ",VLOOKUP('Tabelle Schule'!B3,#REF!,6,FALSE))</f>
        <v>#REF!</v>
      </c>
      <c r="B2" s="10" t="str">
        <f>IF('Tabelle Schule'!D3&lt;&gt;"",'Tabelle Schule'!D3,"")</f>
        <v/>
      </c>
      <c r="C2" s="10" t="str">
        <f>IF('Tabelle Schule'!E3&lt;&gt;"",'Tabelle Schule'!E3,"")</f>
        <v/>
      </c>
      <c r="D2" s="10" t="e">
        <f>IF('Tabelle Schule'!#REF!&lt;&gt;"",'Tabelle Schule'!#REF!,"")</f>
        <v>#REF!</v>
      </c>
      <c r="E2" s="33" t="str">
        <f>IF('Tabelle Schule'!F3&lt;&gt;"",'Tabelle Schule'!F3,"")</f>
        <v/>
      </c>
      <c r="F2" s="10" t="str">
        <f>IF('Tabelle Schule'!G3&lt;&gt;"",'Tabelle Schule'!G3,"")</f>
        <v/>
      </c>
      <c r="G2" s="10" t="str">
        <f>IF('Tabelle Schule'!H3&lt;&gt;"",'Tabelle Schule'!H3,"")</f>
        <v/>
      </c>
      <c r="H2" s="8" t="str">
        <f t="shared" ref="H2:H32" si="0">IF(I2=0,"","Frau")</f>
        <v>Frau</v>
      </c>
      <c r="I2" s="10" t="str">
        <f>IF('Tabelle Schule'!I3&lt;&gt;"",'Tabelle Schule'!I3,"")</f>
        <v/>
      </c>
      <c r="J2" s="10" t="str">
        <f>IF('Tabelle Schule'!J3&lt;&gt;"",'Tabelle Schule'!J3,"")</f>
        <v/>
      </c>
      <c r="K2" s="10" t="str">
        <f>IF('Tabelle Schule'!K3&lt;&gt;"",'Tabelle Schule'!K3,"")</f>
        <v/>
      </c>
      <c r="L2" s="10" t="str">
        <f>IF('Tabelle Schule'!L3&lt;&gt;"",'Tabelle Schule'!L3,"")</f>
        <v/>
      </c>
      <c r="M2" s="8" t="str">
        <f t="shared" ref="M2:M32" si="1">IF(N2=0,"","Herr")</f>
        <v>Herr</v>
      </c>
      <c r="N2" s="10" t="str">
        <f>IF('Tabelle Schule'!M3&lt;&gt;"",'Tabelle Schule'!M3,"")</f>
        <v/>
      </c>
      <c r="O2" s="10" t="str">
        <f>IF('Tabelle Schule'!N3&lt;&gt;"",'Tabelle Schule'!N3,"")</f>
        <v/>
      </c>
      <c r="P2" s="10" t="str">
        <f>IF('Tabelle Schule'!O3&lt;&gt;"",'Tabelle Schule'!O3,"")</f>
        <v/>
      </c>
      <c r="Q2" s="10" t="str">
        <f>IF('Tabelle Schule'!P3&lt;&gt;"",'Tabelle Schule'!P3,"")</f>
        <v/>
      </c>
      <c r="R2" s="9" t="str">
        <f t="shared" ref="R2:R32" si="2">IF(K2=P2,"=","X")</f>
        <v>=</v>
      </c>
      <c r="S2" s="8"/>
      <c r="T2" s="10" t="str">
        <f>IF('Tabelle Schule'!Q3&lt;&gt;"",'Tabelle Schule'!Q3,"")</f>
        <v/>
      </c>
      <c r="U2" s="10" t="str">
        <f>IF('Tabelle Schule'!R3&lt;&gt;"",'Tabelle Schule'!R3,"")</f>
        <v/>
      </c>
      <c r="V2" s="10" t="str">
        <f>IF('Tabelle Schule'!S3&lt;&gt;"",'Tabelle Schule'!S3,"")</f>
        <v/>
      </c>
      <c r="W2" s="10" t="str">
        <f>IF('Tabelle Schule'!T3&lt;&gt;"",'Tabelle Schule'!T3,"")</f>
        <v/>
      </c>
      <c r="X2" s="10">
        <f>'Tabelle Schule'!AG3</f>
        <v>0</v>
      </c>
      <c r="Y2" s="8" t="str">
        <f>'Tabelle Schule'!AJ3</f>
        <v/>
      </c>
      <c r="Z2" s="10" t="str">
        <f>IF('Tabelle Schule'!AH3&lt;&gt;"",'Tabelle Schule'!AH3,"")</f>
        <v/>
      </c>
      <c r="AA2" s="10" t="str">
        <f>IF('Tabelle Schule'!AI3&lt;&gt;"",'Tabelle Schule'!AI3,"")</f>
        <v/>
      </c>
      <c r="AB2" s="10" t="str">
        <f>IF('Tabelle Schule'!AU3&lt;&gt;"",'Tabelle Schule'!AU3,"")</f>
        <v/>
      </c>
      <c r="AC2" s="8" t="e">
        <f>'Tabelle Schule'!AV3</f>
        <v>#REF!</v>
      </c>
      <c r="AD2" s="8" t="e">
        <f>VLOOKUP(AB2,#REF!,9,FALSE)</f>
        <v>#REF!</v>
      </c>
      <c r="AE2" s="8" t="e">
        <f>VLOOKUP(AB2,#REF!,10,FALSE)</f>
        <v>#REF!</v>
      </c>
      <c r="AF2" s="8" t="e">
        <f>VLOOKUP(AB2,#REF!,11,FALSE)</f>
        <v>#REF!</v>
      </c>
      <c r="AG2" s="8" t="e">
        <f>VLOOKUP(AB2,#REF!,3,FALSE)</f>
        <v>#REF!</v>
      </c>
      <c r="AH2" s="8" t="e">
        <f>VLOOKUP(AB2,#REF!,5,FALSE)</f>
        <v>#REF!</v>
      </c>
      <c r="AI2" s="32" t="e">
        <f>IF(#REF!="Beckers","2.199",IF(#REF!="Zellmann","2.198",IF(#REF!="Schlüter-Buchta","2.199",IF(#REF!="Obbes","2.197",""))))</f>
        <v>#REF!</v>
      </c>
      <c r="AJ2" s="32" t="e">
        <f>IF(#REF!="Beckers","02104/99 2023",IF(#REF!="Bortlik","02104/99 2024",IF(#REF!="Schlüter-Buchta","02104/99 2025",IF(#REF!="Obbes","02104/99 2022",""))))</f>
        <v>#REF!</v>
      </c>
      <c r="AK2" s="32" t="e">
        <f>IF(#REF!="Beckers","02104/99 84 2023",IF(#REF!="Bortlik","02104/99 84 2024",IF(#REF!="Schlüter-Buchta","02104/99 84 2025",IF(#REF!="Obbes","02104/99 84 2022",""))))</f>
        <v>#REF!</v>
      </c>
      <c r="AL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" spans="1:38" x14ac:dyDescent="0.35">
      <c r="A3" s="8" t="e">
        <f>CONCATENATE(VLOOKUP('Tabelle Schule'!B4,#REF!,3,FALSE)," ",VLOOKUP('Tabelle Schule'!B4,#REF!,4,FALSE)," ",VLOOKUP('Tabelle Schule'!B4,#REF!,6,FALSE))</f>
        <v>#REF!</v>
      </c>
      <c r="B3" s="10" t="str">
        <f>IF('Tabelle Schule'!D4&lt;&gt;"",'Tabelle Schule'!D4,"")</f>
        <v/>
      </c>
      <c r="C3" s="10" t="str">
        <f>IF('Tabelle Schule'!E4&lt;&gt;"",'Tabelle Schule'!E4,"")</f>
        <v/>
      </c>
      <c r="D3" s="10" t="e">
        <f>IF('Tabelle Schule'!#REF!&lt;&gt;"",'Tabelle Schule'!#REF!,"")</f>
        <v>#REF!</v>
      </c>
      <c r="E3" s="33" t="str">
        <f>IF('Tabelle Schule'!F4&lt;&gt;"",'Tabelle Schule'!F4,"")</f>
        <v/>
      </c>
      <c r="F3" s="10" t="str">
        <f>IF('Tabelle Schule'!G4&lt;&gt;"",'Tabelle Schule'!G4,"")</f>
        <v/>
      </c>
      <c r="G3" s="10" t="str">
        <f>IF('Tabelle Schule'!H4&lt;&gt;"",'Tabelle Schule'!H4,"")</f>
        <v/>
      </c>
      <c r="H3" s="8" t="str">
        <f t="shared" si="0"/>
        <v>Frau</v>
      </c>
      <c r="I3" s="10" t="str">
        <f>IF('Tabelle Schule'!I4&lt;&gt;"",'Tabelle Schule'!I4,"")</f>
        <v/>
      </c>
      <c r="J3" s="10" t="str">
        <f>IF('Tabelle Schule'!J4&lt;&gt;"",'Tabelle Schule'!J4,"")</f>
        <v/>
      </c>
      <c r="K3" s="10" t="str">
        <f>IF('Tabelle Schule'!K4&lt;&gt;"",'Tabelle Schule'!K4,"")</f>
        <v/>
      </c>
      <c r="L3" s="10" t="str">
        <f>IF('Tabelle Schule'!L4&lt;&gt;"",'Tabelle Schule'!L4,"")</f>
        <v/>
      </c>
      <c r="M3" s="8" t="str">
        <f t="shared" si="1"/>
        <v>Herr</v>
      </c>
      <c r="N3" s="10" t="str">
        <f>IF('Tabelle Schule'!M4&lt;&gt;"",'Tabelle Schule'!M4,"")</f>
        <v/>
      </c>
      <c r="O3" s="10" t="str">
        <f>IF('Tabelle Schule'!N4&lt;&gt;"",'Tabelle Schule'!N4,"")</f>
        <v/>
      </c>
      <c r="P3" s="10" t="str">
        <f>IF('Tabelle Schule'!O4&lt;&gt;"",'Tabelle Schule'!O4,"")</f>
        <v/>
      </c>
      <c r="Q3" s="10" t="str">
        <f>IF('Tabelle Schule'!P4&lt;&gt;"",'Tabelle Schule'!P4,"")</f>
        <v/>
      </c>
      <c r="R3" s="9" t="str">
        <f t="shared" si="2"/>
        <v>=</v>
      </c>
      <c r="S3" s="8"/>
      <c r="T3" s="10" t="str">
        <f>IF('Tabelle Schule'!Q4&lt;&gt;"",'Tabelle Schule'!Q4,"")</f>
        <v/>
      </c>
      <c r="U3" s="10" t="str">
        <f>IF('Tabelle Schule'!R4&lt;&gt;"",'Tabelle Schule'!R4,"")</f>
        <v/>
      </c>
      <c r="V3" s="10" t="str">
        <f>IF('Tabelle Schule'!S4&lt;&gt;"",'Tabelle Schule'!S4,"")</f>
        <v/>
      </c>
      <c r="W3" s="10" t="str">
        <f>IF('Tabelle Schule'!T4&lt;&gt;"",'Tabelle Schule'!T4,"")</f>
        <v/>
      </c>
      <c r="X3" s="10">
        <f>'Tabelle Schule'!AG4</f>
        <v>0</v>
      </c>
      <c r="Y3" s="8" t="str">
        <f>'Tabelle Schule'!AJ4</f>
        <v/>
      </c>
      <c r="Z3" s="10" t="str">
        <f>IF('Tabelle Schule'!AH4&lt;&gt;"",'Tabelle Schule'!AH4,"")</f>
        <v/>
      </c>
      <c r="AA3" s="10" t="str">
        <f>IF('Tabelle Schule'!AI4&lt;&gt;"",'Tabelle Schule'!AI4,"")</f>
        <v/>
      </c>
      <c r="AB3" s="10" t="str">
        <f>IF('Tabelle Schule'!AU4&lt;&gt;"",'Tabelle Schule'!AU4,"")</f>
        <v/>
      </c>
      <c r="AC3" s="8" t="e">
        <f>'Tabelle Schule'!AV4</f>
        <v>#REF!</v>
      </c>
      <c r="AD3" s="8" t="e">
        <f>VLOOKUP(AB3,#REF!,9,FALSE)</f>
        <v>#REF!</v>
      </c>
      <c r="AE3" s="8" t="e">
        <f>VLOOKUP(AB3,#REF!,10,FALSE)</f>
        <v>#REF!</v>
      </c>
      <c r="AF3" s="8" t="e">
        <f>VLOOKUP(AB3,#REF!,11,FALSE)</f>
        <v>#REF!</v>
      </c>
      <c r="AG3" s="8" t="e">
        <f>VLOOKUP(AB3,#REF!,3,FALSE)</f>
        <v>#REF!</v>
      </c>
      <c r="AH3" s="8" t="e">
        <f>VLOOKUP(AB3,#REF!,5,FALSE)</f>
        <v>#REF!</v>
      </c>
      <c r="AI3" s="32" t="e">
        <f>IF(#REF!="Beckers","2.199",IF(#REF!="Zellmann","2.198",IF(#REF!="Schlüter-Buchta","2.199",IF(#REF!="Obbes","2.197",""))))</f>
        <v>#REF!</v>
      </c>
      <c r="AJ3" s="32" t="e">
        <f>IF(#REF!="Beckers","02104/99 2023",IF(#REF!="Bortlik","02104/99 2024",IF(#REF!="Schlüter-Buchta","02104/99 2025",IF(#REF!="Obbes","02104/99 2022",""))))</f>
        <v>#REF!</v>
      </c>
      <c r="AK3" s="32" t="e">
        <f>IF(#REF!="Beckers","02104/99 84 2023",IF(#REF!="Bortlik","02104/99 84 2024",IF(#REF!="Schlüter-Buchta","02104/99 84 2025",IF(#REF!="Obbes","02104/99 84 2022",""))))</f>
        <v>#REF!</v>
      </c>
      <c r="AL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4" spans="1:38" x14ac:dyDescent="0.35">
      <c r="A4" s="8" t="e">
        <f>CONCATENATE(VLOOKUP('Tabelle Schule'!B5,#REF!,3,FALSE)," ",VLOOKUP('Tabelle Schule'!B5,#REF!,4,FALSE)," ",VLOOKUP('Tabelle Schule'!B5,#REF!,6,FALSE))</f>
        <v>#REF!</v>
      </c>
      <c r="B4" s="10" t="str">
        <f>IF('Tabelle Schule'!D5&lt;&gt;"",'Tabelle Schule'!D5,"")</f>
        <v/>
      </c>
      <c r="C4" s="10" t="str">
        <f>IF('Tabelle Schule'!E5&lt;&gt;"",'Tabelle Schule'!E5,"")</f>
        <v/>
      </c>
      <c r="D4" s="10" t="e">
        <f>IF('Tabelle Schule'!#REF!&lt;&gt;"",'Tabelle Schule'!#REF!,"")</f>
        <v>#REF!</v>
      </c>
      <c r="E4" s="33" t="str">
        <f>IF('Tabelle Schule'!F5&lt;&gt;"",'Tabelle Schule'!F5,"")</f>
        <v/>
      </c>
      <c r="F4" s="10" t="str">
        <f>IF('Tabelle Schule'!G5&lt;&gt;"",'Tabelle Schule'!G5,"")</f>
        <v/>
      </c>
      <c r="G4" s="10" t="str">
        <f>IF('Tabelle Schule'!H5&lt;&gt;"",'Tabelle Schule'!H5,"")</f>
        <v/>
      </c>
      <c r="H4" s="8" t="str">
        <f t="shared" si="0"/>
        <v>Frau</v>
      </c>
      <c r="I4" s="10" t="str">
        <f>IF('Tabelle Schule'!I5&lt;&gt;"",'Tabelle Schule'!I5,"")</f>
        <v/>
      </c>
      <c r="J4" s="10" t="str">
        <f>IF('Tabelle Schule'!J5&lt;&gt;"",'Tabelle Schule'!J5,"")</f>
        <v/>
      </c>
      <c r="K4" s="10" t="str">
        <f>IF('Tabelle Schule'!K5&lt;&gt;"",'Tabelle Schule'!K5,"")</f>
        <v/>
      </c>
      <c r="L4" s="10" t="str">
        <f>IF('Tabelle Schule'!L5&lt;&gt;"",'Tabelle Schule'!L5,"")</f>
        <v/>
      </c>
      <c r="M4" s="8" t="str">
        <f t="shared" si="1"/>
        <v>Herr</v>
      </c>
      <c r="N4" s="10" t="str">
        <f>IF('Tabelle Schule'!M5&lt;&gt;"",'Tabelle Schule'!M5,"")</f>
        <v/>
      </c>
      <c r="O4" s="10" t="str">
        <f>IF('Tabelle Schule'!N5&lt;&gt;"",'Tabelle Schule'!N5,"")</f>
        <v/>
      </c>
      <c r="P4" s="10" t="str">
        <f>IF('Tabelle Schule'!O5&lt;&gt;"",'Tabelle Schule'!O5,"")</f>
        <v/>
      </c>
      <c r="Q4" s="10" t="str">
        <f>IF('Tabelle Schule'!P5&lt;&gt;"",'Tabelle Schule'!P5,"")</f>
        <v/>
      </c>
      <c r="R4" s="9" t="str">
        <f t="shared" si="2"/>
        <v>=</v>
      </c>
      <c r="S4" s="8"/>
      <c r="T4" s="10" t="str">
        <f>IF('Tabelle Schule'!Q5&lt;&gt;"",'Tabelle Schule'!Q5,"")</f>
        <v/>
      </c>
      <c r="U4" s="10" t="str">
        <f>IF('Tabelle Schule'!R5&lt;&gt;"",'Tabelle Schule'!R5,"")</f>
        <v/>
      </c>
      <c r="V4" s="10" t="str">
        <f>IF('Tabelle Schule'!S5&lt;&gt;"",'Tabelle Schule'!S5,"")</f>
        <v/>
      </c>
      <c r="W4" s="10" t="str">
        <f>IF('Tabelle Schule'!T5&lt;&gt;"",'Tabelle Schule'!T5,"")</f>
        <v/>
      </c>
      <c r="X4" s="10">
        <f>'Tabelle Schule'!AG5</f>
        <v>0</v>
      </c>
      <c r="Y4" s="8" t="str">
        <f>'Tabelle Schule'!AJ5</f>
        <v/>
      </c>
      <c r="Z4" s="10" t="str">
        <f>IF('Tabelle Schule'!AH5&lt;&gt;"",'Tabelle Schule'!AH5,"")</f>
        <v/>
      </c>
      <c r="AA4" s="10" t="str">
        <f>IF('Tabelle Schule'!AI5&lt;&gt;"",'Tabelle Schule'!AI5,"")</f>
        <v/>
      </c>
      <c r="AB4" s="10" t="str">
        <f>IF('Tabelle Schule'!AU5&lt;&gt;"",'Tabelle Schule'!AU5,"")</f>
        <v/>
      </c>
      <c r="AC4" s="8" t="e">
        <f>'Tabelle Schule'!AV5</f>
        <v>#REF!</v>
      </c>
      <c r="AD4" s="8" t="e">
        <f>VLOOKUP(AB4,#REF!,9,FALSE)</f>
        <v>#REF!</v>
      </c>
      <c r="AE4" s="8" t="e">
        <f>VLOOKUP(AB4,#REF!,10,FALSE)</f>
        <v>#REF!</v>
      </c>
      <c r="AF4" s="8" t="e">
        <f>VLOOKUP(AB4,#REF!,11,FALSE)</f>
        <v>#REF!</v>
      </c>
      <c r="AG4" s="8" t="e">
        <f>VLOOKUP(AB4,#REF!,3,FALSE)</f>
        <v>#REF!</v>
      </c>
      <c r="AH4" s="8" t="e">
        <f>VLOOKUP(AB4,#REF!,5,FALSE)</f>
        <v>#REF!</v>
      </c>
      <c r="AI4" s="32" t="e">
        <f>IF(#REF!="Beckers","2.199",IF(#REF!="Zellmann","2.198",IF(#REF!="Schlüter-Buchta","2.199",IF(#REF!="Obbes","2.197",""))))</f>
        <v>#REF!</v>
      </c>
      <c r="AJ4" s="32" t="e">
        <f>IF(#REF!="Beckers","02104/99 2023",IF(#REF!="Bortlik","02104/99 2024",IF(#REF!="Schlüter-Buchta","02104/99 2025",IF(#REF!="Obbes","02104/99 2022",""))))</f>
        <v>#REF!</v>
      </c>
      <c r="AK4" s="32" t="e">
        <f>IF(#REF!="Beckers","02104/99 84 2023",IF(#REF!="Bortlik","02104/99 84 2024",IF(#REF!="Schlüter-Buchta","02104/99 84 2025",IF(#REF!="Obbes","02104/99 84 2022",""))))</f>
        <v>#REF!</v>
      </c>
      <c r="AL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5" spans="1:38" x14ac:dyDescent="0.35">
      <c r="A5" s="8" t="e">
        <f>CONCATENATE(VLOOKUP('Tabelle Schule'!B6,#REF!,3,FALSE)," ",VLOOKUP('Tabelle Schule'!B6,#REF!,4,FALSE)," ",VLOOKUP('Tabelle Schule'!B6,#REF!,6,FALSE))</f>
        <v>#REF!</v>
      </c>
      <c r="B5" s="10" t="str">
        <f>IF('Tabelle Schule'!D6&lt;&gt;"",'Tabelle Schule'!D6,"")</f>
        <v/>
      </c>
      <c r="C5" s="10" t="str">
        <f>IF('Tabelle Schule'!E6&lt;&gt;"",'Tabelle Schule'!E6,"")</f>
        <v/>
      </c>
      <c r="D5" s="10" t="e">
        <f>IF('Tabelle Schule'!#REF!&lt;&gt;"",'Tabelle Schule'!#REF!,"")</f>
        <v>#REF!</v>
      </c>
      <c r="E5" s="33" t="str">
        <f>IF('Tabelle Schule'!F6&lt;&gt;"",'Tabelle Schule'!F6,"")</f>
        <v/>
      </c>
      <c r="F5" s="10" t="str">
        <f>IF('Tabelle Schule'!G6&lt;&gt;"",'Tabelle Schule'!G6,"")</f>
        <v/>
      </c>
      <c r="G5" s="10" t="str">
        <f>IF('Tabelle Schule'!H6&lt;&gt;"",'Tabelle Schule'!H6,"")</f>
        <v/>
      </c>
      <c r="H5" s="8" t="str">
        <f t="shared" si="0"/>
        <v>Frau</v>
      </c>
      <c r="I5" s="10" t="str">
        <f>IF('Tabelle Schule'!I6&lt;&gt;"",'Tabelle Schule'!I6,"")</f>
        <v/>
      </c>
      <c r="J5" s="10" t="str">
        <f>IF('Tabelle Schule'!J6&lt;&gt;"",'Tabelle Schule'!J6,"")</f>
        <v/>
      </c>
      <c r="K5" s="10" t="str">
        <f>IF('Tabelle Schule'!K6&lt;&gt;"",'Tabelle Schule'!K6,"")</f>
        <v/>
      </c>
      <c r="L5" s="10" t="str">
        <f>IF('Tabelle Schule'!L6&lt;&gt;"",'Tabelle Schule'!L6,"")</f>
        <v/>
      </c>
      <c r="M5" s="8" t="str">
        <f t="shared" si="1"/>
        <v>Herr</v>
      </c>
      <c r="N5" s="10" t="str">
        <f>IF('Tabelle Schule'!M6&lt;&gt;"",'Tabelle Schule'!M6,"")</f>
        <v/>
      </c>
      <c r="O5" s="10" t="str">
        <f>IF('Tabelle Schule'!N6&lt;&gt;"",'Tabelle Schule'!N6,"")</f>
        <v/>
      </c>
      <c r="P5" s="10" t="str">
        <f>IF('Tabelle Schule'!O6&lt;&gt;"",'Tabelle Schule'!O6,"")</f>
        <v/>
      </c>
      <c r="Q5" s="10" t="str">
        <f>IF('Tabelle Schule'!P6&lt;&gt;"",'Tabelle Schule'!P6,"")</f>
        <v/>
      </c>
      <c r="R5" s="9" t="str">
        <f t="shared" si="2"/>
        <v>=</v>
      </c>
      <c r="S5" s="8"/>
      <c r="T5" s="10" t="str">
        <f>IF('Tabelle Schule'!Q6&lt;&gt;"",'Tabelle Schule'!Q6,"")</f>
        <v/>
      </c>
      <c r="U5" s="10" t="str">
        <f>IF('Tabelle Schule'!R6&lt;&gt;"",'Tabelle Schule'!R6,"")</f>
        <v/>
      </c>
      <c r="V5" s="10" t="str">
        <f>IF('Tabelle Schule'!S6&lt;&gt;"",'Tabelle Schule'!S6,"")</f>
        <v/>
      </c>
      <c r="W5" s="10" t="str">
        <f>IF('Tabelle Schule'!T6&lt;&gt;"",'Tabelle Schule'!T6,"")</f>
        <v/>
      </c>
      <c r="X5" s="10">
        <f>'Tabelle Schule'!AG6</f>
        <v>0</v>
      </c>
      <c r="Y5" s="8" t="str">
        <f>'Tabelle Schule'!AJ6</f>
        <v/>
      </c>
      <c r="Z5" s="10" t="str">
        <f>IF('Tabelle Schule'!AH6&lt;&gt;"",'Tabelle Schule'!AH6,"")</f>
        <v/>
      </c>
      <c r="AA5" s="10" t="str">
        <f>IF('Tabelle Schule'!AI6&lt;&gt;"",'Tabelle Schule'!AI6,"")</f>
        <v/>
      </c>
      <c r="AB5" s="10" t="str">
        <f>IF('Tabelle Schule'!AU6&lt;&gt;"",'Tabelle Schule'!AU6,"")</f>
        <v/>
      </c>
      <c r="AC5" s="8" t="e">
        <f>'Tabelle Schule'!AV6</f>
        <v>#REF!</v>
      </c>
      <c r="AD5" s="8" t="e">
        <f>VLOOKUP(AB5,#REF!,9,FALSE)</f>
        <v>#REF!</v>
      </c>
      <c r="AE5" s="8" t="e">
        <f>VLOOKUP(AB5,#REF!,10,FALSE)</f>
        <v>#REF!</v>
      </c>
      <c r="AF5" s="8" t="e">
        <f>VLOOKUP(AB5,#REF!,11,FALSE)</f>
        <v>#REF!</v>
      </c>
      <c r="AG5" s="8" t="e">
        <f>VLOOKUP(AB5,#REF!,3,FALSE)</f>
        <v>#REF!</v>
      </c>
      <c r="AH5" s="8" t="e">
        <f>VLOOKUP(AB5,#REF!,5,FALSE)</f>
        <v>#REF!</v>
      </c>
      <c r="AI5" s="32" t="e">
        <f>IF(#REF!="Beckers","2.199",IF(#REF!="Zellmann","2.198",IF(#REF!="Schlüter-Buchta","2.199",IF(#REF!="Obbes","2.197",""))))</f>
        <v>#REF!</v>
      </c>
      <c r="AJ5" s="32" t="e">
        <f>IF(#REF!="Beckers","02104/99 2023",IF(#REF!="Bortlik","02104/99 2024",IF(#REF!="Schlüter-Buchta","02104/99 2025",IF(#REF!="Obbes","02104/99 2022",""))))</f>
        <v>#REF!</v>
      </c>
      <c r="AK5" s="32" t="e">
        <f>IF(#REF!="Beckers","02104/99 84 2023",IF(#REF!="Bortlik","02104/99 84 2024",IF(#REF!="Schlüter-Buchta","02104/99 84 2025",IF(#REF!="Obbes","02104/99 84 2022",""))))</f>
        <v>#REF!</v>
      </c>
      <c r="AL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6" spans="1:38" x14ac:dyDescent="0.35">
      <c r="A6" s="8" t="e">
        <f>CONCATENATE(VLOOKUP('Tabelle Schule'!B7,#REF!,3,FALSE)," ",VLOOKUP('Tabelle Schule'!B7,#REF!,4,FALSE)," ",VLOOKUP('Tabelle Schule'!B7,#REF!,6,FALSE))</f>
        <v>#REF!</v>
      </c>
      <c r="B6" s="10" t="str">
        <f>IF('Tabelle Schule'!D7&lt;&gt;"",'Tabelle Schule'!D7,"")</f>
        <v/>
      </c>
      <c r="C6" s="10" t="str">
        <f>IF('Tabelle Schule'!E7&lt;&gt;"",'Tabelle Schule'!E7,"")</f>
        <v/>
      </c>
      <c r="D6" s="10" t="e">
        <f>IF('Tabelle Schule'!#REF!&lt;&gt;"",'Tabelle Schule'!#REF!,"")</f>
        <v>#REF!</v>
      </c>
      <c r="E6" s="33" t="str">
        <f>IF('Tabelle Schule'!F7&lt;&gt;"",'Tabelle Schule'!F7,"")</f>
        <v/>
      </c>
      <c r="F6" s="10" t="str">
        <f>IF('Tabelle Schule'!G7&lt;&gt;"",'Tabelle Schule'!G7,"")</f>
        <v/>
      </c>
      <c r="G6" s="10" t="str">
        <f>IF('Tabelle Schule'!H7&lt;&gt;"",'Tabelle Schule'!H7,"")</f>
        <v/>
      </c>
      <c r="H6" s="8" t="str">
        <f t="shared" si="0"/>
        <v>Frau</v>
      </c>
      <c r="I6" s="10" t="str">
        <f>IF('Tabelle Schule'!I7&lt;&gt;"",'Tabelle Schule'!I7,"")</f>
        <v/>
      </c>
      <c r="J6" s="10" t="str">
        <f>IF('Tabelle Schule'!J7&lt;&gt;"",'Tabelle Schule'!J7,"")</f>
        <v/>
      </c>
      <c r="K6" s="10" t="str">
        <f>IF('Tabelle Schule'!K7&lt;&gt;"",'Tabelle Schule'!K7,"")</f>
        <v/>
      </c>
      <c r="L6" s="10" t="str">
        <f>IF('Tabelle Schule'!L7&lt;&gt;"",'Tabelle Schule'!L7,"")</f>
        <v/>
      </c>
      <c r="M6" s="8" t="str">
        <f t="shared" si="1"/>
        <v>Herr</v>
      </c>
      <c r="N6" s="10" t="str">
        <f>IF('Tabelle Schule'!M7&lt;&gt;"",'Tabelle Schule'!M7,"")</f>
        <v/>
      </c>
      <c r="O6" s="10" t="str">
        <f>IF('Tabelle Schule'!N7&lt;&gt;"",'Tabelle Schule'!N7,"")</f>
        <v/>
      </c>
      <c r="P6" s="10" t="str">
        <f>IF('Tabelle Schule'!O7&lt;&gt;"",'Tabelle Schule'!O7,"")</f>
        <v/>
      </c>
      <c r="Q6" s="10" t="str">
        <f>IF('Tabelle Schule'!P7&lt;&gt;"",'Tabelle Schule'!P7,"")</f>
        <v/>
      </c>
      <c r="R6" s="9" t="str">
        <f t="shared" si="2"/>
        <v>=</v>
      </c>
      <c r="S6" s="8"/>
      <c r="T6" s="10" t="str">
        <f>IF('Tabelle Schule'!Q7&lt;&gt;"",'Tabelle Schule'!Q7,"")</f>
        <v/>
      </c>
      <c r="U6" s="10" t="str">
        <f>IF('Tabelle Schule'!R7&lt;&gt;"",'Tabelle Schule'!R7,"")</f>
        <v/>
      </c>
      <c r="V6" s="10" t="str">
        <f>IF('Tabelle Schule'!S7&lt;&gt;"",'Tabelle Schule'!S7,"")</f>
        <v/>
      </c>
      <c r="W6" s="10" t="str">
        <f>IF('Tabelle Schule'!T7&lt;&gt;"",'Tabelle Schule'!T7,"")</f>
        <v/>
      </c>
      <c r="X6" s="10">
        <f>'Tabelle Schule'!AG7</f>
        <v>0</v>
      </c>
      <c r="Y6" s="8" t="str">
        <f>'Tabelle Schule'!AJ7</f>
        <v/>
      </c>
      <c r="Z6" s="10" t="str">
        <f>IF('Tabelle Schule'!AH7&lt;&gt;"",'Tabelle Schule'!AH7,"")</f>
        <v/>
      </c>
      <c r="AA6" s="10" t="str">
        <f>IF('Tabelle Schule'!AI7&lt;&gt;"",'Tabelle Schule'!AI7,"")</f>
        <v/>
      </c>
      <c r="AB6" s="10" t="str">
        <f>IF('Tabelle Schule'!AU7&lt;&gt;"",'Tabelle Schule'!AU7,"")</f>
        <v/>
      </c>
      <c r="AC6" s="8" t="e">
        <f>'Tabelle Schule'!AV7</f>
        <v>#REF!</v>
      </c>
      <c r="AD6" s="8" t="e">
        <f>VLOOKUP(AB6,#REF!,9,FALSE)</f>
        <v>#REF!</v>
      </c>
      <c r="AE6" s="8" t="e">
        <f>VLOOKUP(AB6,#REF!,10,FALSE)</f>
        <v>#REF!</v>
      </c>
      <c r="AF6" s="8" t="e">
        <f>VLOOKUP(AB6,#REF!,11,FALSE)</f>
        <v>#REF!</v>
      </c>
      <c r="AG6" s="8" t="e">
        <f>VLOOKUP(AB6,#REF!,3,FALSE)</f>
        <v>#REF!</v>
      </c>
      <c r="AH6" s="8" t="e">
        <f>VLOOKUP(AB6,#REF!,5,FALSE)</f>
        <v>#REF!</v>
      </c>
      <c r="AI6" s="32" t="e">
        <f>IF(#REF!="Beckers","2.199",IF(#REF!="Zellmann","2.198",IF(#REF!="Schlüter-Buchta","2.199",IF(#REF!="Obbes","2.197",""))))</f>
        <v>#REF!</v>
      </c>
      <c r="AJ6" s="32" t="e">
        <f>IF(#REF!="Beckers","02104/99 2023",IF(#REF!="Bortlik","02104/99 2024",IF(#REF!="Schlüter-Buchta","02104/99 2025",IF(#REF!="Obbes","02104/99 2022",""))))</f>
        <v>#REF!</v>
      </c>
      <c r="AK6" s="32" t="e">
        <f>IF(#REF!="Beckers","02104/99 84 2023",IF(#REF!="Bortlik","02104/99 84 2024",IF(#REF!="Schlüter-Buchta","02104/99 84 2025",IF(#REF!="Obbes","02104/99 84 2022",""))))</f>
        <v>#REF!</v>
      </c>
      <c r="AL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7" spans="1:38" x14ac:dyDescent="0.35">
      <c r="A7" s="8" t="e">
        <f>CONCATENATE(VLOOKUP('Tabelle Schule'!B8,#REF!,3,FALSE)," ",VLOOKUP('Tabelle Schule'!B8,#REF!,4,FALSE)," ",VLOOKUP('Tabelle Schule'!B8,#REF!,6,FALSE))</f>
        <v>#REF!</v>
      </c>
      <c r="B7" s="10" t="str">
        <f>IF('Tabelle Schule'!D8&lt;&gt;"",'Tabelle Schule'!D8,"")</f>
        <v/>
      </c>
      <c r="C7" s="10" t="str">
        <f>IF('Tabelle Schule'!E8&lt;&gt;"",'Tabelle Schule'!E8,"")</f>
        <v/>
      </c>
      <c r="D7" s="10" t="e">
        <f>IF('Tabelle Schule'!#REF!&lt;&gt;"",'Tabelle Schule'!#REF!,"")</f>
        <v>#REF!</v>
      </c>
      <c r="E7" s="33" t="str">
        <f>IF('Tabelle Schule'!F8&lt;&gt;"",'Tabelle Schule'!F8,"")</f>
        <v/>
      </c>
      <c r="F7" s="10" t="str">
        <f>IF('Tabelle Schule'!G8&lt;&gt;"",'Tabelle Schule'!G8,"")</f>
        <v/>
      </c>
      <c r="G7" s="10" t="str">
        <f>IF('Tabelle Schule'!H8&lt;&gt;"",'Tabelle Schule'!H8,"")</f>
        <v/>
      </c>
      <c r="H7" s="8" t="str">
        <f t="shared" si="0"/>
        <v>Frau</v>
      </c>
      <c r="I7" s="10" t="str">
        <f>IF('Tabelle Schule'!I8&lt;&gt;"",'Tabelle Schule'!I8,"")</f>
        <v/>
      </c>
      <c r="J7" s="10" t="str">
        <f>IF('Tabelle Schule'!J8&lt;&gt;"",'Tabelle Schule'!J8,"")</f>
        <v/>
      </c>
      <c r="K7" s="10" t="str">
        <f>IF('Tabelle Schule'!K8&lt;&gt;"",'Tabelle Schule'!K8,"")</f>
        <v/>
      </c>
      <c r="L7" s="10" t="str">
        <f>IF('Tabelle Schule'!L8&lt;&gt;"",'Tabelle Schule'!L8,"")</f>
        <v/>
      </c>
      <c r="M7" s="8" t="str">
        <f t="shared" si="1"/>
        <v>Herr</v>
      </c>
      <c r="N7" s="10" t="str">
        <f>IF('Tabelle Schule'!M8&lt;&gt;"",'Tabelle Schule'!M8,"")</f>
        <v/>
      </c>
      <c r="O7" s="10" t="str">
        <f>IF('Tabelle Schule'!N8&lt;&gt;"",'Tabelle Schule'!N8,"")</f>
        <v/>
      </c>
      <c r="P7" s="10" t="str">
        <f>IF('Tabelle Schule'!O8&lt;&gt;"",'Tabelle Schule'!O8,"")</f>
        <v/>
      </c>
      <c r="Q7" s="10" t="str">
        <f>IF('Tabelle Schule'!P8&lt;&gt;"",'Tabelle Schule'!P8,"")</f>
        <v/>
      </c>
      <c r="R7" s="9" t="str">
        <f t="shared" si="2"/>
        <v>=</v>
      </c>
      <c r="S7" s="8"/>
      <c r="T7" s="10" t="str">
        <f>IF('Tabelle Schule'!Q8&lt;&gt;"",'Tabelle Schule'!Q8,"")</f>
        <v/>
      </c>
      <c r="U7" s="10" t="str">
        <f>IF('Tabelle Schule'!R8&lt;&gt;"",'Tabelle Schule'!R8,"")</f>
        <v/>
      </c>
      <c r="V7" s="10" t="str">
        <f>IF('Tabelle Schule'!S8&lt;&gt;"",'Tabelle Schule'!S8,"")</f>
        <v/>
      </c>
      <c r="W7" s="10" t="str">
        <f>IF('Tabelle Schule'!T8&lt;&gt;"",'Tabelle Schule'!T8,"")</f>
        <v/>
      </c>
      <c r="X7" s="10">
        <f>'Tabelle Schule'!AG8</f>
        <v>0</v>
      </c>
      <c r="Y7" s="8" t="str">
        <f>'Tabelle Schule'!AJ8</f>
        <v/>
      </c>
      <c r="Z7" s="10" t="str">
        <f>IF('Tabelle Schule'!AH8&lt;&gt;"",'Tabelle Schule'!AH8,"")</f>
        <v/>
      </c>
      <c r="AA7" s="10" t="str">
        <f>IF('Tabelle Schule'!AI8&lt;&gt;"",'Tabelle Schule'!AI8,"")</f>
        <v/>
      </c>
      <c r="AB7" s="10" t="str">
        <f>IF('Tabelle Schule'!AU8&lt;&gt;"",'Tabelle Schule'!AU8,"")</f>
        <v/>
      </c>
      <c r="AC7" s="8" t="e">
        <f>'Tabelle Schule'!AV8</f>
        <v>#REF!</v>
      </c>
      <c r="AD7" s="8" t="e">
        <f>VLOOKUP(AB7,#REF!,9,FALSE)</f>
        <v>#REF!</v>
      </c>
      <c r="AE7" s="8" t="e">
        <f>VLOOKUP(AB7,#REF!,10,FALSE)</f>
        <v>#REF!</v>
      </c>
      <c r="AF7" s="8" t="e">
        <f>VLOOKUP(AB7,#REF!,11,FALSE)</f>
        <v>#REF!</v>
      </c>
      <c r="AG7" s="8" t="e">
        <f>VLOOKUP(AB7,#REF!,3,FALSE)</f>
        <v>#REF!</v>
      </c>
      <c r="AH7" s="8" t="e">
        <f>VLOOKUP(AB7,#REF!,5,FALSE)</f>
        <v>#REF!</v>
      </c>
      <c r="AI7" s="32" t="e">
        <f>IF(#REF!="Beckers","2.199",IF(#REF!="Zellmann","2.198",IF(#REF!="Schlüter-Buchta","2.199",IF(#REF!="Obbes","2.197",""))))</f>
        <v>#REF!</v>
      </c>
      <c r="AJ7" s="32" t="e">
        <f>IF(#REF!="Beckers","02104/99 2023",IF(#REF!="Bortlik","02104/99 2024",IF(#REF!="Schlüter-Buchta","02104/99 2025",IF(#REF!="Obbes","02104/99 2022",""))))</f>
        <v>#REF!</v>
      </c>
      <c r="AK7" s="32" t="e">
        <f>IF(#REF!="Beckers","02104/99 84 2023",IF(#REF!="Bortlik","02104/99 84 2024",IF(#REF!="Schlüter-Buchta","02104/99 84 2025",IF(#REF!="Obbes","02104/99 84 2022",""))))</f>
        <v>#REF!</v>
      </c>
      <c r="AL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8" spans="1:38" x14ac:dyDescent="0.35">
      <c r="A8" s="8" t="e">
        <f>CONCATENATE(VLOOKUP('Tabelle Schule'!B9,#REF!,3,FALSE)," ",VLOOKUP('Tabelle Schule'!B9,#REF!,4,FALSE)," ",VLOOKUP('Tabelle Schule'!B9,#REF!,6,FALSE))</f>
        <v>#REF!</v>
      </c>
      <c r="B8" s="10" t="str">
        <f>IF('Tabelle Schule'!D9&lt;&gt;"",'Tabelle Schule'!D9,"")</f>
        <v/>
      </c>
      <c r="C8" s="10" t="str">
        <f>IF('Tabelle Schule'!E9&lt;&gt;"",'Tabelle Schule'!E9,"")</f>
        <v/>
      </c>
      <c r="D8" s="10" t="e">
        <f>IF('Tabelle Schule'!#REF!&lt;&gt;"",'Tabelle Schule'!#REF!,"")</f>
        <v>#REF!</v>
      </c>
      <c r="E8" s="33" t="str">
        <f>IF('Tabelle Schule'!F9&lt;&gt;"",'Tabelle Schule'!F9,"")</f>
        <v/>
      </c>
      <c r="F8" s="10" t="str">
        <f>IF('Tabelle Schule'!G9&lt;&gt;"",'Tabelle Schule'!G9,"")</f>
        <v/>
      </c>
      <c r="G8" s="10" t="str">
        <f>IF('Tabelle Schule'!H9&lt;&gt;"",'Tabelle Schule'!H9,"")</f>
        <v/>
      </c>
      <c r="H8" s="8" t="str">
        <f t="shared" si="0"/>
        <v>Frau</v>
      </c>
      <c r="I8" s="10" t="str">
        <f>IF('Tabelle Schule'!I9&lt;&gt;"",'Tabelle Schule'!I9,"")</f>
        <v/>
      </c>
      <c r="J8" s="10" t="str">
        <f>IF('Tabelle Schule'!J9&lt;&gt;"",'Tabelle Schule'!J9,"")</f>
        <v/>
      </c>
      <c r="K8" s="10" t="str">
        <f>IF('Tabelle Schule'!K9&lt;&gt;"",'Tabelle Schule'!K9,"")</f>
        <v/>
      </c>
      <c r="L8" s="10" t="str">
        <f>IF('Tabelle Schule'!L9&lt;&gt;"",'Tabelle Schule'!L9,"")</f>
        <v/>
      </c>
      <c r="M8" s="8" t="str">
        <f t="shared" si="1"/>
        <v>Herr</v>
      </c>
      <c r="N8" s="10" t="str">
        <f>IF('Tabelle Schule'!M9&lt;&gt;"",'Tabelle Schule'!M9,"")</f>
        <v/>
      </c>
      <c r="O8" s="10" t="str">
        <f>IF('Tabelle Schule'!N9&lt;&gt;"",'Tabelle Schule'!N9,"")</f>
        <v/>
      </c>
      <c r="P8" s="10" t="str">
        <f>IF('Tabelle Schule'!O9&lt;&gt;"",'Tabelle Schule'!O9,"")</f>
        <v/>
      </c>
      <c r="Q8" s="10" t="str">
        <f>IF('Tabelle Schule'!P9&lt;&gt;"",'Tabelle Schule'!P9,"")</f>
        <v/>
      </c>
      <c r="R8" s="9" t="str">
        <f t="shared" si="2"/>
        <v>=</v>
      </c>
      <c r="S8" s="8"/>
      <c r="T8" s="10" t="str">
        <f>IF('Tabelle Schule'!Q9&lt;&gt;"",'Tabelle Schule'!Q9,"")</f>
        <v/>
      </c>
      <c r="U8" s="10" t="str">
        <f>IF('Tabelle Schule'!R9&lt;&gt;"",'Tabelle Schule'!R9,"")</f>
        <v/>
      </c>
      <c r="V8" s="10" t="str">
        <f>IF('Tabelle Schule'!S9&lt;&gt;"",'Tabelle Schule'!S9,"")</f>
        <v/>
      </c>
      <c r="W8" s="10" t="str">
        <f>IF('Tabelle Schule'!T9&lt;&gt;"",'Tabelle Schule'!T9,"")</f>
        <v/>
      </c>
      <c r="X8" s="10">
        <f>'Tabelle Schule'!AG9</f>
        <v>0</v>
      </c>
      <c r="Y8" s="8" t="str">
        <f>'Tabelle Schule'!AJ9</f>
        <v/>
      </c>
      <c r="Z8" s="10" t="str">
        <f>IF('Tabelle Schule'!AH9&lt;&gt;"",'Tabelle Schule'!AH9,"")</f>
        <v/>
      </c>
      <c r="AA8" s="10" t="str">
        <f>IF('Tabelle Schule'!AI9&lt;&gt;"",'Tabelle Schule'!AI9,"")</f>
        <v/>
      </c>
      <c r="AB8" s="10" t="str">
        <f>IF('Tabelle Schule'!AU9&lt;&gt;"",'Tabelle Schule'!AU9,"")</f>
        <v/>
      </c>
      <c r="AC8" s="8" t="e">
        <f>'Tabelle Schule'!AV9</f>
        <v>#REF!</v>
      </c>
      <c r="AD8" s="8" t="e">
        <f>VLOOKUP(AB8,#REF!,9,FALSE)</f>
        <v>#REF!</v>
      </c>
      <c r="AE8" s="8" t="e">
        <f>VLOOKUP(AB8,#REF!,10,FALSE)</f>
        <v>#REF!</v>
      </c>
      <c r="AF8" s="8" t="e">
        <f>VLOOKUP(AB8,#REF!,11,FALSE)</f>
        <v>#REF!</v>
      </c>
      <c r="AG8" s="8" t="e">
        <f>VLOOKUP(AB8,#REF!,3,FALSE)</f>
        <v>#REF!</v>
      </c>
      <c r="AH8" s="8" t="e">
        <f>VLOOKUP(AB8,#REF!,5,FALSE)</f>
        <v>#REF!</v>
      </c>
      <c r="AI8" s="32" t="e">
        <f>IF(#REF!="Beckers","2.199",IF(#REF!="Zellmann","2.198",IF(#REF!="Schlüter-Buchta","2.199",IF(#REF!="Obbes","2.197",""))))</f>
        <v>#REF!</v>
      </c>
      <c r="AJ8" s="32" t="e">
        <f>IF(#REF!="Beckers","02104/99 2023",IF(#REF!="Bortlik","02104/99 2024",IF(#REF!="Schlüter-Buchta","02104/99 2025",IF(#REF!="Obbes","02104/99 2022",""))))</f>
        <v>#REF!</v>
      </c>
      <c r="AK8" s="32" t="e">
        <f>IF(#REF!="Beckers","02104/99 84 2023",IF(#REF!="Bortlik","02104/99 84 2024",IF(#REF!="Schlüter-Buchta","02104/99 84 2025",IF(#REF!="Obbes","02104/99 84 2022",""))))</f>
        <v>#REF!</v>
      </c>
      <c r="AL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9" spans="1:38" x14ac:dyDescent="0.35">
      <c r="A9" s="8" t="e">
        <f>CONCATENATE(VLOOKUP('Tabelle Schule'!B10,#REF!,3,FALSE)," ",VLOOKUP('Tabelle Schule'!B10,#REF!,4,FALSE)," ",VLOOKUP('Tabelle Schule'!B10,#REF!,6,FALSE))</f>
        <v>#REF!</v>
      </c>
      <c r="B9" s="10" t="str">
        <f>IF('Tabelle Schule'!D10&lt;&gt;"",'Tabelle Schule'!D10,"")</f>
        <v/>
      </c>
      <c r="C9" s="10" t="str">
        <f>IF('Tabelle Schule'!E10&lt;&gt;"",'Tabelle Schule'!E10,"")</f>
        <v/>
      </c>
      <c r="D9" s="10" t="e">
        <f>IF('Tabelle Schule'!#REF!&lt;&gt;"",'Tabelle Schule'!#REF!,"")</f>
        <v>#REF!</v>
      </c>
      <c r="E9" s="33" t="str">
        <f>IF('Tabelle Schule'!F10&lt;&gt;"",'Tabelle Schule'!F10,"")</f>
        <v/>
      </c>
      <c r="F9" s="10" t="str">
        <f>IF('Tabelle Schule'!G10&lt;&gt;"",'Tabelle Schule'!G10,"")</f>
        <v/>
      </c>
      <c r="G9" s="10" t="str">
        <f>IF('Tabelle Schule'!H10&lt;&gt;"",'Tabelle Schule'!H10,"")</f>
        <v/>
      </c>
      <c r="H9" s="8" t="str">
        <f t="shared" si="0"/>
        <v>Frau</v>
      </c>
      <c r="I9" s="10" t="str">
        <f>IF('Tabelle Schule'!I10&lt;&gt;"",'Tabelle Schule'!I10,"")</f>
        <v/>
      </c>
      <c r="J9" s="10" t="str">
        <f>IF('Tabelle Schule'!J10&lt;&gt;"",'Tabelle Schule'!J10,"")</f>
        <v/>
      </c>
      <c r="K9" s="10" t="str">
        <f>IF('Tabelle Schule'!K10&lt;&gt;"",'Tabelle Schule'!K10,"")</f>
        <v/>
      </c>
      <c r="L9" s="10" t="str">
        <f>IF('Tabelle Schule'!L10&lt;&gt;"",'Tabelle Schule'!L10,"")</f>
        <v/>
      </c>
      <c r="M9" s="8" t="str">
        <f t="shared" si="1"/>
        <v>Herr</v>
      </c>
      <c r="N9" s="10" t="str">
        <f>IF('Tabelle Schule'!M10&lt;&gt;"",'Tabelle Schule'!M10,"")</f>
        <v/>
      </c>
      <c r="O9" s="10" t="str">
        <f>IF('Tabelle Schule'!N10&lt;&gt;"",'Tabelle Schule'!N10,"")</f>
        <v/>
      </c>
      <c r="P9" s="10" t="str">
        <f>IF('Tabelle Schule'!O10&lt;&gt;"",'Tabelle Schule'!O10,"")</f>
        <v/>
      </c>
      <c r="Q9" s="10" t="str">
        <f>IF('Tabelle Schule'!P10&lt;&gt;"",'Tabelle Schule'!P10,"")</f>
        <v/>
      </c>
      <c r="R9" s="9" t="str">
        <f t="shared" si="2"/>
        <v>=</v>
      </c>
      <c r="S9" s="8"/>
      <c r="T9" s="10" t="str">
        <f>IF('Tabelle Schule'!Q10&lt;&gt;"",'Tabelle Schule'!Q10,"")</f>
        <v/>
      </c>
      <c r="U9" s="10" t="str">
        <f>IF('Tabelle Schule'!R10&lt;&gt;"",'Tabelle Schule'!R10,"")</f>
        <v/>
      </c>
      <c r="V9" s="10" t="str">
        <f>IF('Tabelle Schule'!S10&lt;&gt;"",'Tabelle Schule'!S10,"")</f>
        <v/>
      </c>
      <c r="W9" s="10" t="str">
        <f>IF('Tabelle Schule'!T10&lt;&gt;"",'Tabelle Schule'!T10,"")</f>
        <v/>
      </c>
      <c r="X9" s="10">
        <f>'Tabelle Schule'!AG10</f>
        <v>0</v>
      </c>
      <c r="Y9" s="8" t="str">
        <f>'Tabelle Schule'!AJ10</f>
        <v/>
      </c>
      <c r="Z9" s="10" t="str">
        <f>IF('Tabelle Schule'!AH10&lt;&gt;"",'Tabelle Schule'!AH10,"")</f>
        <v/>
      </c>
      <c r="AA9" s="10" t="str">
        <f>IF('Tabelle Schule'!AI10&lt;&gt;"",'Tabelle Schule'!AI10,"")</f>
        <v/>
      </c>
      <c r="AB9" s="10" t="str">
        <f>IF('Tabelle Schule'!AU10&lt;&gt;"",'Tabelle Schule'!AU10,"")</f>
        <v/>
      </c>
      <c r="AC9" s="8" t="e">
        <f>'Tabelle Schule'!AV10</f>
        <v>#REF!</v>
      </c>
      <c r="AD9" s="8" t="e">
        <f>VLOOKUP(AB9,#REF!,9,FALSE)</f>
        <v>#REF!</v>
      </c>
      <c r="AE9" s="8" t="e">
        <f>VLOOKUP(AB9,#REF!,10,FALSE)</f>
        <v>#REF!</v>
      </c>
      <c r="AF9" s="8" t="e">
        <f>VLOOKUP(AB9,#REF!,11,FALSE)</f>
        <v>#REF!</v>
      </c>
      <c r="AG9" s="8" t="e">
        <f>VLOOKUP(AB9,#REF!,3,FALSE)</f>
        <v>#REF!</v>
      </c>
      <c r="AH9" s="8" t="e">
        <f>VLOOKUP(AB9,#REF!,5,FALSE)</f>
        <v>#REF!</v>
      </c>
      <c r="AI9" s="32" t="e">
        <f>IF(#REF!="Beckers","2.199",IF(#REF!="Zellmann","2.198",IF(#REF!="Schlüter-Buchta","2.199",IF(#REF!="Obbes","2.197",""))))</f>
        <v>#REF!</v>
      </c>
      <c r="AJ9" s="32" t="e">
        <f>IF(#REF!="Beckers","02104/99 2023",IF(#REF!="Bortlik","02104/99 2024",IF(#REF!="Schlüter-Buchta","02104/99 2025",IF(#REF!="Obbes","02104/99 2022",""))))</f>
        <v>#REF!</v>
      </c>
      <c r="AK9" s="32" t="e">
        <f>IF(#REF!="Beckers","02104/99 84 2023",IF(#REF!="Bortlik","02104/99 84 2024",IF(#REF!="Schlüter-Buchta","02104/99 84 2025",IF(#REF!="Obbes","02104/99 84 2022",""))))</f>
        <v>#REF!</v>
      </c>
      <c r="AL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0" spans="1:38" x14ac:dyDescent="0.35">
      <c r="A10" s="8" t="e">
        <f>CONCATENATE(VLOOKUP('Tabelle Schule'!B11,#REF!,3,FALSE)," ",VLOOKUP('Tabelle Schule'!B11,#REF!,4,FALSE)," ",VLOOKUP('Tabelle Schule'!B11,#REF!,6,FALSE))</f>
        <v>#REF!</v>
      </c>
      <c r="B10" s="10" t="str">
        <f>IF('Tabelle Schule'!D11&lt;&gt;"",'Tabelle Schule'!D11,"")</f>
        <v/>
      </c>
      <c r="C10" s="10" t="str">
        <f>IF('Tabelle Schule'!E11&lt;&gt;"",'Tabelle Schule'!E11,"")</f>
        <v/>
      </c>
      <c r="D10" s="10" t="e">
        <f>IF('Tabelle Schule'!#REF!&lt;&gt;"",'Tabelle Schule'!#REF!,"")</f>
        <v>#REF!</v>
      </c>
      <c r="E10" s="33" t="str">
        <f>IF('Tabelle Schule'!F11&lt;&gt;"",'Tabelle Schule'!F11,"")</f>
        <v/>
      </c>
      <c r="F10" s="10" t="str">
        <f>IF('Tabelle Schule'!G11&lt;&gt;"",'Tabelle Schule'!G11,"")</f>
        <v/>
      </c>
      <c r="G10" s="10" t="str">
        <f>IF('Tabelle Schule'!H11&lt;&gt;"",'Tabelle Schule'!H11,"")</f>
        <v/>
      </c>
      <c r="H10" s="8" t="str">
        <f t="shared" si="0"/>
        <v>Frau</v>
      </c>
      <c r="I10" s="10" t="str">
        <f>IF('Tabelle Schule'!I11&lt;&gt;"",'Tabelle Schule'!I11,"")</f>
        <v/>
      </c>
      <c r="J10" s="10" t="str">
        <f>IF('Tabelle Schule'!J11&lt;&gt;"",'Tabelle Schule'!J11,"")</f>
        <v/>
      </c>
      <c r="K10" s="10" t="str">
        <f>IF('Tabelle Schule'!K11&lt;&gt;"",'Tabelle Schule'!K11,"")</f>
        <v/>
      </c>
      <c r="L10" s="10" t="str">
        <f>IF('Tabelle Schule'!L11&lt;&gt;"",'Tabelle Schule'!L11,"")</f>
        <v/>
      </c>
      <c r="M10" s="8" t="str">
        <f t="shared" si="1"/>
        <v>Herr</v>
      </c>
      <c r="N10" s="10" t="str">
        <f>IF('Tabelle Schule'!M11&lt;&gt;"",'Tabelle Schule'!M11,"")</f>
        <v/>
      </c>
      <c r="O10" s="10" t="str">
        <f>IF('Tabelle Schule'!N11&lt;&gt;"",'Tabelle Schule'!N11,"")</f>
        <v/>
      </c>
      <c r="P10" s="10" t="str">
        <f>IF('Tabelle Schule'!O11&lt;&gt;"",'Tabelle Schule'!O11,"")</f>
        <v/>
      </c>
      <c r="Q10" s="10" t="str">
        <f>IF('Tabelle Schule'!P11&lt;&gt;"",'Tabelle Schule'!P11,"")</f>
        <v/>
      </c>
      <c r="R10" s="9" t="str">
        <f t="shared" si="2"/>
        <v>=</v>
      </c>
      <c r="S10" s="8"/>
      <c r="T10" s="10" t="str">
        <f>IF('Tabelle Schule'!Q11&lt;&gt;"",'Tabelle Schule'!Q11,"")</f>
        <v/>
      </c>
      <c r="U10" s="10" t="str">
        <f>IF('Tabelle Schule'!R11&lt;&gt;"",'Tabelle Schule'!R11,"")</f>
        <v/>
      </c>
      <c r="V10" s="10" t="str">
        <f>IF('Tabelle Schule'!S11&lt;&gt;"",'Tabelle Schule'!S11,"")</f>
        <v/>
      </c>
      <c r="W10" s="10" t="str">
        <f>IF('Tabelle Schule'!T11&lt;&gt;"",'Tabelle Schule'!T11,"")</f>
        <v/>
      </c>
      <c r="X10" s="10">
        <f>'Tabelle Schule'!AG11</f>
        <v>0</v>
      </c>
      <c r="Y10" s="8" t="str">
        <f>'Tabelle Schule'!AJ11</f>
        <v/>
      </c>
      <c r="Z10" s="10" t="str">
        <f>IF('Tabelle Schule'!AH11&lt;&gt;"",'Tabelle Schule'!AH11,"")</f>
        <v/>
      </c>
      <c r="AA10" s="10" t="str">
        <f>IF('Tabelle Schule'!AI11&lt;&gt;"",'Tabelle Schule'!AI11,"")</f>
        <v/>
      </c>
      <c r="AB10" s="10" t="str">
        <f>IF('Tabelle Schule'!AU11&lt;&gt;"",'Tabelle Schule'!AU11,"")</f>
        <v/>
      </c>
      <c r="AC10" s="8" t="e">
        <f>'Tabelle Schule'!AV11</f>
        <v>#REF!</v>
      </c>
      <c r="AD10" s="8" t="e">
        <f>VLOOKUP(AB10,#REF!,9,FALSE)</f>
        <v>#REF!</v>
      </c>
      <c r="AE10" s="8" t="e">
        <f>VLOOKUP(AB10,#REF!,10,FALSE)</f>
        <v>#REF!</v>
      </c>
      <c r="AF10" s="8" t="e">
        <f>VLOOKUP(AB10,#REF!,11,FALSE)</f>
        <v>#REF!</v>
      </c>
      <c r="AG10" s="8" t="e">
        <f>VLOOKUP(AB10,#REF!,3,FALSE)</f>
        <v>#REF!</v>
      </c>
      <c r="AH10" s="8" t="e">
        <f>VLOOKUP(AB10,#REF!,5,FALSE)</f>
        <v>#REF!</v>
      </c>
      <c r="AI10" s="32" t="e">
        <f>IF(#REF!="Beckers","2.199",IF(#REF!="Zellmann","2.198",IF(#REF!="Schlüter-Buchta","2.199",IF(#REF!="Obbes","2.197",""))))</f>
        <v>#REF!</v>
      </c>
      <c r="AJ10" s="32" t="e">
        <f>IF(#REF!="Beckers","02104/99 2023",IF(#REF!="Bortlik","02104/99 2024",IF(#REF!="Schlüter-Buchta","02104/99 2025",IF(#REF!="Obbes","02104/99 2022",""))))</f>
        <v>#REF!</v>
      </c>
      <c r="AK10" s="32" t="e">
        <f>IF(#REF!="Beckers","02104/99 84 2023",IF(#REF!="Bortlik","02104/99 84 2024",IF(#REF!="Schlüter-Buchta","02104/99 84 2025",IF(#REF!="Obbes","02104/99 84 2022",""))))</f>
        <v>#REF!</v>
      </c>
      <c r="AL1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1" spans="1:38" x14ac:dyDescent="0.35">
      <c r="A11" s="8" t="e">
        <f>CONCATENATE(VLOOKUP('Tabelle Schule'!B12,#REF!,3,FALSE)," ",VLOOKUP('Tabelle Schule'!B12,#REF!,4,FALSE)," ",VLOOKUP('Tabelle Schule'!B12,#REF!,6,FALSE))</f>
        <v>#REF!</v>
      </c>
      <c r="B11" s="10" t="str">
        <f>IF('Tabelle Schule'!D12&lt;&gt;"",'Tabelle Schule'!D12,"")</f>
        <v/>
      </c>
      <c r="C11" s="10" t="str">
        <f>IF('Tabelle Schule'!E12&lt;&gt;"",'Tabelle Schule'!E12,"")</f>
        <v/>
      </c>
      <c r="D11" s="10" t="e">
        <f>IF('Tabelle Schule'!#REF!&lt;&gt;"",'Tabelle Schule'!#REF!,"")</f>
        <v>#REF!</v>
      </c>
      <c r="E11" s="33" t="str">
        <f>IF('Tabelle Schule'!F12&lt;&gt;"",'Tabelle Schule'!F12,"")</f>
        <v/>
      </c>
      <c r="F11" s="10" t="str">
        <f>IF('Tabelle Schule'!G12&lt;&gt;"",'Tabelle Schule'!G12,"")</f>
        <v/>
      </c>
      <c r="G11" s="10" t="str">
        <f>IF('Tabelle Schule'!H12&lt;&gt;"",'Tabelle Schule'!H12,"")</f>
        <v/>
      </c>
      <c r="H11" s="8" t="str">
        <f t="shared" si="0"/>
        <v>Frau</v>
      </c>
      <c r="I11" s="10" t="str">
        <f>IF('Tabelle Schule'!I12&lt;&gt;"",'Tabelle Schule'!I12,"")</f>
        <v/>
      </c>
      <c r="J11" s="10" t="str">
        <f>IF('Tabelle Schule'!J12&lt;&gt;"",'Tabelle Schule'!J12,"")</f>
        <v/>
      </c>
      <c r="K11" s="10" t="str">
        <f>IF('Tabelle Schule'!K12&lt;&gt;"",'Tabelle Schule'!K12,"")</f>
        <v/>
      </c>
      <c r="L11" s="10" t="str">
        <f>IF('Tabelle Schule'!L12&lt;&gt;"",'Tabelle Schule'!L12,"")</f>
        <v/>
      </c>
      <c r="M11" s="8" t="str">
        <f t="shared" si="1"/>
        <v>Herr</v>
      </c>
      <c r="N11" s="10" t="str">
        <f>IF('Tabelle Schule'!M12&lt;&gt;"",'Tabelle Schule'!M12,"")</f>
        <v/>
      </c>
      <c r="O11" s="10" t="str">
        <f>IF('Tabelle Schule'!N12&lt;&gt;"",'Tabelle Schule'!N12,"")</f>
        <v/>
      </c>
      <c r="P11" s="10" t="str">
        <f>IF('Tabelle Schule'!O12&lt;&gt;"",'Tabelle Schule'!O12,"")</f>
        <v/>
      </c>
      <c r="Q11" s="10" t="str">
        <f>IF('Tabelle Schule'!P12&lt;&gt;"",'Tabelle Schule'!P12,"")</f>
        <v/>
      </c>
      <c r="R11" s="9" t="str">
        <f t="shared" si="2"/>
        <v>=</v>
      </c>
      <c r="S11" s="8"/>
      <c r="T11" s="10" t="str">
        <f>IF('Tabelle Schule'!Q12&lt;&gt;"",'Tabelle Schule'!Q12,"")</f>
        <v/>
      </c>
      <c r="U11" s="10" t="str">
        <f>IF('Tabelle Schule'!R12&lt;&gt;"",'Tabelle Schule'!R12,"")</f>
        <v/>
      </c>
      <c r="V11" s="10" t="str">
        <f>IF('Tabelle Schule'!S12&lt;&gt;"",'Tabelle Schule'!S12,"")</f>
        <v/>
      </c>
      <c r="W11" s="10" t="str">
        <f>IF('Tabelle Schule'!T12&lt;&gt;"",'Tabelle Schule'!T12,"")</f>
        <v/>
      </c>
      <c r="X11" s="10">
        <f>'Tabelle Schule'!AG12</f>
        <v>0</v>
      </c>
      <c r="Y11" s="8" t="str">
        <f>'Tabelle Schule'!AJ12</f>
        <v/>
      </c>
      <c r="Z11" s="10" t="str">
        <f>IF('Tabelle Schule'!AH12&lt;&gt;"",'Tabelle Schule'!AH12,"")</f>
        <v/>
      </c>
      <c r="AA11" s="10" t="str">
        <f>IF('Tabelle Schule'!AI12&lt;&gt;"",'Tabelle Schule'!AI12,"")</f>
        <v/>
      </c>
      <c r="AB11" s="10" t="str">
        <f>IF('Tabelle Schule'!AU12&lt;&gt;"",'Tabelle Schule'!AU12,"")</f>
        <v/>
      </c>
      <c r="AC11" s="8" t="e">
        <f>'Tabelle Schule'!AV12</f>
        <v>#REF!</v>
      </c>
      <c r="AD11" s="8" t="e">
        <f>VLOOKUP(AB11,#REF!,9,FALSE)</f>
        <v>#REF!</v>
      </c>
      <c r="AE11" s="8" t="e">
        <f>VLOOKUP(AB11,#REF!,10,FALSE)</f>
        <v>#REF!</v>
      </c>
      <c r="AF11" s="8" t="e">
        <f>VLOOKUP(AB11,#REF!,11,FALSE)</f>
        <v>#REF!</v>
      </c>
      <c r="AG11" s="8" t="e">
        <f>VLOOKUP(AB11,#REF!,3,FALSE)</f>
        <v>#REF!</v>
      </c>
      <c r="AH11" s="8" t="e">
        <f>VLOOKUP(AB11,#REF!,5,FALSE)</f>
        <v>#REF!</v>
      </c>
      <c r="AI11" s="32" t="e">
        <f>IF(#REF!="Beckers","2.199",IF(#REF!="Zellmann","2.198",IF(#REF!="Schlüter-Buchta","2.199",IF(#REF!="Obbes","2.197",""))))</f>
        <v>#REF!</v>
      </c>
      <c r="AJ11" s="32" t="e">
        <f>IF(#REF!="Beckers","02104/99 2023",IF(#REF!="Bortlik","02104/99 2024",IF(#REF!="Schlüter-Buchta","02104/99 2025",IF(#REF!="Obbes","02104/99 2022",""))))</f>
        <v>#REF!</v>
      </c>
      <c r="AK11" s="32" t="e">
        <f>IF(#REF!="Beckers","02104/99 84 2023",IF(#REF!="Bortlik","02104/99 84 2024",IF(#REF!="Schlüter-Buchta","02104/99 84 2025",IF(#REF!="Obbes","02104/99 84 2022",""))))</f>
        <v>#REF!</v>
      </c>
      <c r="AL1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2" spans="1:38" x14ac:dyDescent="0.35">
      <c r="A12" s="8" t="e">
        <f>CONCATENATE(VLOOKUP('Tabelle Schule'!B13,#REF!,3,FALSE)," ",VLOOKUP('Tabelle Schule'!B13,#REF!,4,FALSE)," ",VLOOKUP('Tabelle Schule'!B13,#REF!,6,FALSE))</f>
        <v>#REF!</v>
      </c>
      <c r="B12" s="10" t="str">
        <f>IF('Tabelle Schule'!D13&lt;&gt;"",'Tabelle Schule'!D13,"")</f>
        <v/>
      </c>
      <c r="C12" s="10" t="str">
        <f>IF('Tabelle Schule'!E13&lt;&gt;"",'Tabelle Schule'!E13,"")</f>
        <v/>
      </c>
      <c r="D12" s="10" t="e">
        <f>IF('Tabelle Schule'!#REF!&lt;&gt;"",'Tabelle Schule'!#REF!,"")</f>
        <v>#REF!</v>
      </c>
      <c r="E12" s="33" t="str">
        <f>IF('Tabelle Schule'!F13&lt;&gt;"",'Tabelle Schule'!F13,"")</f>
        <v/>
      </c>
      <c r="F12" s="10" t="str">
        <f>IF('Tabelle Schule'!G13&lt;&gt;"",'Tabelle Schule'!G13,"")</f>
        <v/>
      </c>
      <c r="G12" s="10" t="str">
        <f>IF('Tabelle Schule'!H13&lt;&gt;"",'Tabelle Schule'!H13,"")</f>
        <v/>
      </c>
      <c r="H12" s="8" t="str">
        <f t="shared" si="0"/>
        <v>Frau</v>
      </c>
      <c r="I12" s="10" t="str">
        <f>IF('Tabelle Schule'!I13&lt;&gt;"",'Tabelle Schule'!I13,"")</f>
        <v/>
      </c>
      <c r="J12" s="10" t="str">
        <f>IF('Tabelle Schule'!J13&lt;&gt;"",'Tabelle Schule'!J13,"")</f>
        <v/>
      </c>
      <c r="K12" s="10" t="str">
        <f>IF('Tabelle Schule'!K13&lt;&gt;"",'Tabelle Schule'!K13,"")</f>
        <v/>
      </c>
      <c r="L12" s="10" t="str">
        <f>IF('Tabelle Schule'!L13&lt;&gt;"",'Tabelle Schule'!L13,"")</f>
        <v/>
      </c>
      <c r="M12" s="8" t="str">
        <f t="shared" si="1"/>
        <v>Herr</v>
      </c>
      <c r="N12" s="10" t="str">
        <f>IF('Tabelle Schule'!M13&lt;&gt;"",'Tabelle Schule'!M13,"")</f>
        <v/>
      </c>
      <c r="O12" s="10" t="str">
        <f>IF('Tabelle Schule'!N13&lt;&gt;"",'Tabelle Schule'!N13,"")</f>
        <v/>
      </c>
      <c r="P12" s="10" t="str">
        <f>IF('Tabelle Schule'!O13&lt;&gt;"",'Tabelle Schule'!O13,"")</f>
        <v/>
      </c>
      <c r="Q12" s="10" t="str">
        <f>IF('Tabelle Schule'!P13&lt;&gt;"",'Tabelle Schule'!P13,"")</f>
        <v/>
      </c>
      <c r="R12" s="9" t="str">
        <f t="shared" si="2"/>
        <v>=</v>
      </c>
      <c r="S12" s="8"/>
      <c r="T12" s="10" t="str">
        <f>IF('Tabelle Schule'!Q13&lt;&gt;"",'Tabelle Schule'!Q13,"")</f>
        <v/>
      </c>
      <c r="U12" s="10" t="str">
        <f>IF('Tabelle Schule'!R13&lt;&gt;"",'Tabelle Schule'!R13,"")</f>
        <v/>
      </c>
      <c r="V12" s="10" t="str">
        <f>IF('Tabelle Schule'!S13&lt;&gt;"",'Tabelle Schule'!S13,"")</f>
        <v/>
      </c>
      <c r="W12" s="10" t="str">
        <f>IF('Tabelle Schule'!T13&lt;&gt;"",'Tabelle Schule'!T13,"")</f>
        <v/>
      </c>
      <c r="X12" s="10">
        <f>'Tabelle Schule'!AG13</f>
        <v>0</v>
      </c>
      <c r="Y12" s="8" t="str">
        <f>'Tabelle Schule'!AJ13</f>
        <v/>
      </c>
      <c r="Z12" s="10" t="str">
        <f>IF('Tabelle Schule'!AH13&lt;&gt;"",'Tabelle Schule'!AH13,"")</f>
        <v/>
      </c>
      <c r="AA12" s="10" t="str">
        <f>IF('Tabelle Schule'!AI13&lt;&gt;"",'Tabelle Schule'!AI13,"")</f>
        <v/>
      </c>
      <c r="AB12" s="10" t="str">
        <f>IF('Tabelle Schule'!AU13&lt;&gt;"",'Tabelle Schule'!AU13,"")</f>
        <v/>
      </c>
      <c r="AC12" s="8" t="e">
        <f>'Tabelle Schule'!AV13</f>
        <v>#REF!</v>
      </c>
      <c r="AD12" s="8" t="e">
        <f>VLOOKUP(AB12,#REF!,9,FALSE)</f>
        <v>#REF!</v>
      </c>
      <c r="AE12" s="8" t="e">
        <f>VLOOKUP(AB12,#REF!,10,FALSE)</f>
        <v>#REF!</v>
      </c>
      <c r="AF12" s="8" t="e">
        <f>VLOOKUP(AB12,#REF!,11,FALSE)</f>
        <v>#REF!</v>
      </c>
      <c r="AG12" s="8" t="e">
        <f>VLOOKUP(AB12,#REF!,3,FALSE)</f>
        <v>#REF!</v>
      </c>
      <c r="AH12" s="8" t="e">
        <f>VLOOKUP(AB12,#REF!,5,FALSE)</f>
        <v>#REF!</v>
      </c>
      <c r="AI12" s="32" t="e">
        <f>IF(#REF!="Beckers","2.199",IF(#REF!="Zellmann","2.198",IF(#REF!="Schlüter-Buchta","2.199",IF(#REF!="Obbes","2.197",""))))</f>
        <v>#REF!</v>
      </c>
      <c r="AJ12" s="32" t="e">
        <f>IF(#REF!="Beckers","02104/99 2023",IF(#REF!="Bortlik","02104/99 2024",IF(#REF!="Schlüter-Buchta","02104/99 2025",IF(#REF!="Obbes","02104/99 2022",""))))</f>
        <v>#REF!</v>
      </c>
      <c r="AK12" s="32" t="e">
        <f>IF(#REF!="Beckers","02104/99 84 2023",IF(#REF!="Bortlik","02104/99 84 2024",IF(#REF!="Schlüter-Buchta","02104/99 84 2025",IF(#REF!="Obbes","02104/99 84 2022",""))))</f>
        <v>#REF!</v>
      </c>
      <c r="AL1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3" spans="1:38" x14ac:dyDescent="0.35">
      <c r="A13" s="8" t="e">
        <f>CONCATENATE(VLOOKUP('Tabelle Schule'!B14,#REF!,3,FALSE)," ",VLOOKUP('Tabelle Schule'!B14,#REF!,4,FALSE)," ",VLOOKUP('Tabelle Schule'!B14,#REF!,6,FALSE))</f>
        <v>#REF!</v>
      </c>
      <c r="B13" s="10" t="str">
        <f>IF('Tabelle Schule'!D14&lt;&gt;"",'Tabelle Schule'!D14,"")</f>
        <v/>
      </c>
      <c r="C13" s="10" t="str">
        <f>IF('Tabelle Schule'!E14&lt;&gt;"",'Tabelle Schule'!E14,"")</f>
        <v/>
      </c>
      <c r="D13" s="10" t="e">
        <f>IF('Tabelle Schule'!#REF!&lt;&gt;"",'Tabelle Schule'!#REF!,"")</f>
        <v>#REF!</v>
      </c>
      <c r="E13" s="33" t="str">
        <f>IF('Tabelle Schule'!F14&lt;&gt;"",'Tabelle Schule'!F14,"")</f>
        <v/>
      </c>
      <c r="F13" s="10" t="str">
        <f>IF('Tabelle Schule'!G14&lt;&gt;"",'Tabelle Schule'!G14,"")</f>
        <v/>
      </c>
      <c r="G13" s="10" t="str">
        <f>IF('Tabelle Schule'!H14&lt;&gt;"",'Tabelle Schule'!H14,"")</f>
        <v/>
      </c>
      <c r="H13" s="8" t="str">
        <f t="shared" si="0"/>
        <v>Frau</v>
      </c>
      <c r="I13" s="10" t="str">
        <f>IF('Tabelle Schule'!I14&lt;&gt;"",'Tabelle Schule'!I14,"")</f>
        <v/>
      </c>
      <c r="J13" s="10" t="str">
        <f>IF('Tabelle Schule'!J14&lt;&gt;"",'Tabelle Schule'!J14,"")</f>
        <v/>
      </c>
      <c r="K13" s="10" t="str">
        <f>IF('Tabelle Schule'!K14&lt;&gt;"",'Tabelle Schule'!K14,"")</f>
        <v/>
      </c>
      <c r="L13" s="10" t="str">
        <f>IF('Tabelle Schule'!L14&lt;&gt;"",'Tabelle Schule'!L14,"")</f>
        <v/>
      </c>
      <c r="M13" s="8" t="str">
        <f t="shared" si="1"/>
        <v>Herr</v>
      </c>
      <c r="N13" s="10" t="str">
        <f>IF('Tabelle Schule'!M14&lt;&gt;"",'Tabelle Schule'!M14,"")</f>
        <v/>
      </c>
      <c r="O13" s="10" t="str">
        <f>IF('Tabelle Schule'!N14&lt;&gt;"",'Tabelle Schule'!N14,"")</f>
        <v/>
      </c>
      <c r="P13" s="10" t="str">
        <f>IF('Tabelle Schule'!O14&lt;&gt;"",'Tabelle Schule'!O14,"")</f>
        <v/>
      </c>
      <c r="Q13" s="10" t="str">
        <f>IF('Tabelle Schule'!P14&lt;&gt;"",'Tabelle Schule'!P14,"")</f>
        <v/>
      </c>
      <c r="R13" s="9" t="str">
        <f t="shared" si="2"/>
        <v>=</v>
      </c>
      <c r="S13" s="8"/>
      <c r="T13" s="10" t="str">
        <f>IF('Tabelle Schule'!Q14&lt;&gt;"",'Tabelle Schule'!Q14,"")</f>
        <v/>
      </c>
      <c r="U13" s="10" t="str">
        <f>IF('Tabelle Schule'!R14&lt;&gt;"",'Tabelle Schule'!R14,"")</f>
        <v/>
      </c>
      <c r="V13" s="10" t="str">
        <f>IF('Tabelle Schule'!S14&lt;&gt;"",'Tabelle Schule'!S14,"")</f>
        <v/>
      </c>
      <c r="W13" s="10" t="str">
        <f>IF('Tabelle Schule'!T14&lt;&gt;"",'Tabelle Schule'!T14,"")</f>
        <v/>
      </c>
      <c r="X13" s="10">
        <f>'Tabelle Schule'!AG14</f>
        <v>0</v>
      </c>
      <c r="Y13" s="8" t="str">
        <f>'Tabelle Schule'!AJ14</f>
        <v/>
      </c>
      <c r="Z13" s="10" t="str">
        <f>IF('Tabelle Schule'!AH14&lt;&gt;"",'Tabelle Schule'!AH14,"")</f>
        <v/>
      </c>
      <c r="AA13" s="10" t="str">
        <f>IF('Tabelle Schule'!AI14&lt;&gt;"",'Tabelle Schule'!AI14,"")</f>
        <v/>
      </c>
      <c r="AB13" s="10" t="str">
        <f>IF('Tabelle Schule'!AU14&lt;&gt;"",'Tabelle Schule'!AU14,"")</f>
        <v/>
      </c>
      <c r="AC13" s="8" t="e">
        <f>'Tabelle Schule'!AV14</f>
        <v>#REF!</v>
      </c>
      <c r="AD13" s="8" t="e">
        <f>VLOOKUP(AB13,#REF!,9,FALSE)</f>
        <v>#REF!</v>
      </c>
      <c r="AE13" s="8" t="e">
        <f>VLOOKUP(AB13,#REF!,10,FALSE)</f>
        <v>#REF!</v>
      </c>
      <c r="AF13" s="8" t="e">
        <f>VLOOKUP(AB13,#REF!,11,FALSE)</f>
        <v>#REF!</v>
      </c>
      <c r="AG13" s="8" t="e">
        <f>VLOOKUP(AB13,#REF!,3,FALSE)</f>
        <v>#REF!</v>
      </c>
      <c r="AH13" s="8" t="e">
        <f>VLOOKUP(AB13,#REF!,5,FALSE)</f>
        <v>#REF!</v>
      </c>
      <c r="AI13" s="32" t="e">
        <f>IF(#REF!="Beckers","2.199",IF(#REF!="Zellmann","2.198",IF(#REF!="Schlüter-Buchta","2.199",IF(#REF!="Obbes","2.197",""))))</f>
        <v>#REF!</v>
      </c>
      <c r="AJ13" s="32" t="e">
        <f>IF(#REF!="Beckers","02104/99 2023",IF(#REF!="Bortlik","02104/99 2024",IF(#REF!="Schlüter-Buchta","02104/99 2025",IF(#REF!="Obbes","02104/99 2022",""))))</f>
        <v>#REF!</v>
      </c>
      <c r="AK13" s="32" t="e">
        <f>IF(#REF!="Beckers","02104/99 84 2023",IF(#REF!="Bortlik","02104/99 84 2024",IF(#REF!="Schlüter-Buchta","02104/99 84 2025",IF(#REF!="Obbes","02104/99 84 2022",""))))</f>
        <v>#REF!</v>
      </c>
      <c r="AL1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4" spans="1:38" x14ac:dyDescent="0.35">
      <c r="A14" s="8" t="e">
        <f>CONCATENATE(VLOOKUP('Tabelle Schule'!B15,#REF!,3,FALSE)," ",VLOOKUP('Tabelle Schule'!B15,#REF!,4,FALSE)," ",VLOOKUP('Tabelle Schule'!B15,#REF!,6,FALSE))</f>
        <v>#REF!</v>
      </c>
      <c r="B14" s="10" t="str">
        <f>IF('Tabelle Schule'!D15&lt;&gt;"",'Tabelle Schule'!D15,"")</f>
        <v/>
      </c>
      <c r="C14" s="10" t="str">
        <f>IF('Tabelle Schule'!E15&lt;&gt;"",'Tabelle Schule'!E15,"")</f>
        <v/>
      </c>
      <c r="D14" s="10" t="e">
        <f>IF('Tabelle Schule'!#REF!&lt;&gt;"",'Tabelle Schule'!#REF!,"")</f>
        <v>#REF!</v>
      </c>
      <c r="E14" s="33" t="str">
        <f>IF('Tabelle Schule'!F15&lt;&gt;"",'Tabelle Schule'!F15,"")</f>
        <v/>
      </c>
      <c r="F14" s="10" t="str">
        <f>IF('Tabelle Schule'!G15&lt;&gt;"",'Tabelle Schule'!G15,"")</f>
        <v/>
      </c>
      <c r="G14" s="10" t="str">
        <f>IF('Tabelle Schule'!H15&lt;&gt;"",'Tabelle Schule'!H15,"")</f>
        <v/>
      </c>
      <c r="H14" s="8" t="str">
        <f t="shared" si="0"/>
        <v>Frau</v>
      </c>
      <c r="I14" s="10" t="str">
        <f>IF('Tabelle Schule'!I15&lt;&gt;"",'Tabelle Schule'!I15,"")</f>
        <v/>
      </c>
      <c r="J14" s="10" t="str">
        <f>IF('Tabelle Schule'!J15&lt;&gt;"",'Tabelle Schule'!J15,"")</f>
        <v/>
      </c>
      <c r="K14" s="10" t="str">
        <f>IF('Tabelle Schule'!K15&lt;&gt;"",'Tabelle Schule'!K15,"")</f>
        <v/>
      </c>
      <c r="L14" s="10" t="str">
        <f>IF('Tabelle Schule'!L15&lt;&gt;"",'Tabelle Schule'!L15,"")</f>
        <v/>
      </c>
      <c r="M14" s="8" t="str">
        <f t="shared" si="1"/>
        <v>Herr</v>
      </c>
      <c r="N14" s="10" t="str">
        <f>IF('Tabelle Schule'!M15&lt;&gt;"",'Tabelle Schule'!M15,"")</f>
        <v/>
      </c>
      <c r="O14" s="10" t="str">
        <f>IF('Tabelle Schule'!N15&lt;&gt;"",'Tabelle Schule'!N15,"")</f>
        <v/>
      </c>
      <c r="P14" s="10" t="str">
        <f>IF('Tabelle Schule'!O15&lt;&gt;"",'Tabelle Schule'!O15,"")</f>
        <v/>
      </c>
      <c r="Q14" s="10" t="str">
        <f>IF('Tabelle Schule'!P15&lt;&gt;"",'Tabelle Schule'!P15,"")</f>
        <v/>
      </c>
      <c r="R14" s="9" t="str">
        <f t="shared" si="2"/>
        <v>=</v>
      </c>
      <c r="S14" s="8"/>
      <c r="T14" s="10" t="str">
        <f>IF('Tabelle Schule'!Q15&lt;&gt;"",'Tabelle Schule'!Q15,"")</f>
        <v/>
      </c>
      <c r="U14" s="10" t="str">
        <f>IF('Tabelle Schule'!R15&lt;&gt;"",'Tabelle Schule'!R15,"")</f>
        <v/>
      </c>
      <c r="V14" s="10" t="str">
        <f>IF('Tabelle Schule'!S15&lt;&gt;"",'Tabelle Schule'!S15,"")</f>
        <v/>
      </c>
      <c r="W14" s="10" t="str">
        <f>IF('Tabelle Schule'!T15&lt;&gt;"",'Tabelle Schule'!T15,"")</f>
        <v/>
      </c>
      <c r="X14" s="10">
        <f>'Tabelle Schule'!AG15</f>
        <v>0</v>
      </c>
      <c r="Y14" s="8" t="str">
        <f>'Tabelle Schule'!AJ15</f>
        <v/>
      </c>
      <c r="Z14" s="10" t="str">
        <f>IF('Tabelle Schule'!AH15&lt;&gt;"",'Tabelle Schule'!AH15,"")</f>
        <v/>
      </c>
      <c r="AA14" s="10" t="str">
        <f>IF('Tabelle Schule'!AI15&lt;&gt;"",'Tabelle Schule'!AI15,"")</f>
        <v/>
      </c>
      <c r="AB14" s="10" t="str">
        <f>IF('Tabelle Schule'!AU15&lt;&gt;"",'Tabelle Schule'!AU15,"")</f>
        <v/>
      </c>
      <c r="AC14" s="8" t="e">
        <f>'Tabelle Schule'!AV15</f>
        <v>#REF!</v>
      </c>
      <c r="AD14" s="8" t="e">
        <f>VLOOKUP(AB14,#REF!,9,FALSE)</f>
        <v>#REF!</v>
      </c>
      <c r="AE14" s="8" t="e">
        <f>VLOOKUP(AB14,#REF!,10,FALSE)</f>
        <v>#REF!</v>
      </c>
      <c r="AF14" s="8" t="e">
        <f>VLOOKUP(AB14,#REF!,11,FALSE)</f>
        <v>#REF!</v>
      </c>
      <c r="AG14" s="8" t="e">
        <f>VLOOKUP(AB14,#REF!,3,FALSE)</f>
        <v>#REF!</v>
      </c>
      <c r="AH14" s="8" t="e">
        <f>VLOOKUP(AB14,#REF!,5,FALSE)</f>
        <v>#REF!</v>
      </c>
      <c r="AI14" s="32" t="e">
        <f>IF(#REF!="Beckers","2.199",IF(#REF!="Zellmann","2.198",IF(#REF!="Schlüter-Buchta","2.199",IF(#REF!="Obbes","2.197",""))))</f>
        <v>#REF!</v>
      </c>
      <c r="AJ14" s="32" t="e">
        <f>IF(#REF!="Beckers","02104/99 2023",IF(#REF!="Bortlik","02104/99 2024",IF(#REF!="Schlüter-Buchta","02104/99 2025",IF(#REF!="Obbes","02104/99 2022",""))))</f>
        <v>#REF!</v>
      </c>
      <c r="AK14" s="32" t="e">
        <f>IF(#REF!="Beckers","02104/99 84 2023",IF(#REF!="Bortlik","02104/99 84 2024",IF(#REF!="Schlüter-Buchta","02104/99 84 2025",IF(#REF!="Obbes","02104/99 84 2022",""))))</f>
        <v>#REF!</v>
      </c>
      <c r="AL1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5" spans="1:38" x14ac:dyDescent="0.35">
      <c r="A15" s="8" t="e">
        <f>CONCATENATE(VLOOKUP('Tabelle Schule'!B16,#REF!,3,FALSE)," ",VLOOKUP('Tabelle Schule'!B16,#REF!,4,FALSE)," ",VLOOKUP('Tabelle Schule'!B16,#REF!,6,FALSE))</f>
        <v>#REF!</v>
      </c>
      <c r="B15" s="10" t="str">
        <f>IF('Tabelle Schule'!D16&lt;&gt;"",'Tabelle Schule'!D16,"")</f>
        <v/>
      </c>
      <c r="C15" s="10" t="str">
        <f>IF('Tabelle Schule'!E16&lt;&gt;"",'Tabelle Schule'!E16,"")</f>
        <v/>
      </c>
      <c r="D15" s="10" t="e">
        <f>IF('Tabelle Schule'!#REF!&lt;&gt;"",'Tabelle Schule'!#REF!,"")</f>
        <v>#REF!</v>
      </c>
      <c r="E15" s="33" t="str">
        <f>IF('Tabelle Schule'!F16&lt;&gt;"",'Tabelle Schule'!F16,"")</f>
        <v/>
      </c>
      <c r="F15" s="10" t="str">
        <f>IF('Tabelle Schule'!G16&lt;&gt;"",'Tabelle Schule'!G16,"")</f>
        <v/>
      </c>
      <c r="G15" s="10" t="str">
        <f>IF('Tabelle Schule'!H16&lt;&gt;"",'Tabelle Schule'!H16,"")</f>
        <v/>
      </c>
      <c r="H15" s="8" t="str">
        <f t="shared" si="0"/>
        <v>Frau</v>
      </c>
      <c r="I15" s="10" t="str">
        <f>IF('Tabelle Schule'!I16&lt;&gt;"",'Tabelle Schule'!I16,"")</f>
        <v/>
      </c>
      <c r="J15" s="10" t="str">
        <f>IF('Tabelle Schule'!J16&lt;&gt;"",'Tabelle Schule'!J16,"")</f>
        <v/>
      </c>
      <c r="K15" s="10" t="str">
        <f>IF('Tabelle Schule'!K16&lt;&gt;"",'Tabelle Schule'!K16,"")</f>
        <v/>
      </c>
      <c r="L15" s="10" t="str">
        <f>IF('Tabelle Schule'!L16&lt;&gt;"",'Tabelle Schule'!L16,"")</f>
        <v/>
      </c>
      <c r="M15" s="8" t="str">
        <f t="shared" si="1"/>
        <v>Herr</v>
      </c>
      <c r="N15" s="10" t="str">
        <f>IF('Tabelle Schule'!M16&lt;&gt;"",'Tabelle Schule'!M16,"")</f>
        <v/>
      </c>
      <c r="O15" s="10" t="str">
        <f>IF('Tabelle Schule'!N16&lt;&gt;"",'Tabelle Schule'!N16,"")</f>
        <v/>
      </c>
      <c r="P15" s="10" t="str">
        <f>IF('Tabelle Schule'!O16&lt;&gt;"",'Tabelle Schule'!O16,"")</f>
        <v/>
      </c>
      <c r="Q15" s="10" t="str">
        <f>IF('Tabelle Schule'!P16&lt;&gt;"",'Tabelle Schule'!P16,"")</f>
        <v/>
      </c>
      <c r="R15" s="9" t="str">
        <f t="shared" si="2"/>
        <v>=</v>
      </c>
      <c r="S15" s="8"/>
      <c r="T15" s="10" t="str">
        <f>IF('Tabelle Schule'!Q16&lt;&gt;"",'Tabelle Schule'!Q16,"")</f>
        <v/>
      </c>
      <c r="U15" s="10" t="str">
        <f>IF('Tabelle Schule'!R16&lt;&gt;"",'Tabelle Schule'!R16,"")</f>
        <v/>
      </c>
      <c r="V15" s="10" t="str">
        <f>IF('Tabelle Schule'!S16&lt;&gt;"",'Tabelle Schule'!S16,"")</f>
        <v/>
      </c>
      <c r="W15" s="10" t="str">
        <f>IF('Tabelle Schule'!T16&lt;&gt;"",'Tabelle Schule'!T16,"")</f>
        <v/>
      </c>
      <c r="X15" s="10">
        <f>'Tabelle Schule'!AG16</f>
        <v>0</v>
      </c>
      <c r="Y15" s="8" t="str">
        <f>'Tabelle Schule'!AJ16</f>
        <v/>
      </c>
      <c r="Z15" s="10" t="str">
        <f>IF('Tabelle Schule'!AH16&lt;&gt;"",'Tabelle Schule'!AH16,"")</f>
        <v/>
      </c>
      <c r="AA15" s="10" t="str">
        <f>IF('Tabelle Schule'!AI16&lt;&gt;"",'Tabelle Schule'!AI16,"")</f>
        <v/>
      </c>
      <c r="AB15" s="10" t="str">
        <f>IF('Tabelle Schule'!AU16&lt;&gt;"",'Tabelle Schule'!AU16,"")</f>
        <v/>
      </c>
      <c r="AC15" s="8" t="e">
        <f>'Tabelle Schule'!AV16</f>
        <v>#REF!</v>
      </c>
      <c r="AD15" s="8" t="e">
        <f>VLOOKUP(AB15,#REF!,9,FALSE)</f>
        <v>#REF!</v>
      </c>
      <c r="AE15" s="8" t="e">
        <f>VLOOKUP(AB15,#REF!,10,FALSE)</f>
        <v>#REF!</v>
      </c>
      <c r="AF15" s="8" t="e">
        <f>VLOOKUP(AB15,#REF!,11,FALSE)</f>
        <v>#REF!</v>
      </c>
      <c r="AG15" s="8" t="e">
        <f>VLOOKUP(AB15,#REF!,3,FALSE)</f>
        <v>#REF!</v>
      </c>
      <c r="AH15" s="8" t="e">
        <f>VLOOKUP(AB15,#REF!,5,FALSE)</f>
        <v>#REF!</v>
      </c>
      <c r="AI15" s="32" t="e">
        <f>IF(#REF!="Beckers","2.199",IF(#REF!="Zellmann","2.198",IF(#REF!="Schlüter-Buchta","2.199",IF(#REF!="Obbes","2.197",""))))</f>
        <v>#REF!</v>
      </c>
      <c r="AJ15" s="32" t="e">
        <f>IF(#REF!="Beckers","02104/99 2023",IF(#REF!="Bortlik","02104/99 2024",IF(#REF!="Schlüter-Buchta","02104/99 2025",IF(#REF!="Obbes","02104/99 2022",""))))</f>
        <v>#REF!</v>
      </c>
      <c r="AK15" s="32" t="e">
        <f>IF(#REF!="Beckers","02104/99 84 2023",IF(#REF!="Bortlik","02104/99 84 2024",IF(#REF!="Schlüter-Buchta","02104/99 84 2025",IF(#REF!="Obbes","02104/99 84 2022",""))))</f>
        <v>#REF!</v>
      </c>
      <c r="AL1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6" spans="1:38" x14ac:dyDescent="0.35">
      <c r="A16" s="8" t="e">
        <f>CONCATENATE(VLOOKUP('Tabelle Schule'!B17,#REF!,3,FALSE)," ",VLOOKUP('Tabelle Schule'!B17,#REF!,4,FALSE)," ",VLOOKUP('Tabelle Schule'!B17,#REF!,6,FALSE))</f>
        <v>#REF!</v>
      </c>
      <c r="B16" s="10" t="str">
        <f>IF('Tabelle Schule'!D17&lt;&gt;"",'Tabelle Schule'!D17,"")</f>
        <v/>
      </c>
      <c r="C16" s="10" t="str">
        <f>IF('Tabelle Schule'!E17&lt;&gt;"",'Tabelle Schule'!E17,"")</f>
        <v/>
      </c>
      <c r="D16" s="10" t="e">
        <f>IF('Tabelle Schule'!#REF!&lt;&gt;"",'Tabelle Schule'!#REF!,"")</f>
        <v>#REF!</v>
      </c>
      <c r="E16" s="33" t="str">
        <f>IF('Tabelle Schule'!F17&lt;&gt;"",'Tabelle Schule'!F17,"")</f>
        <v/>
      </c>
      <c r="F16" s="10" t="str">
        <f>IF('Tabelle Schule'!G17&lt;&gt;"",'Tabelle Schule'!G17,"")</f>
        <v/>
      </c>
      <c r="G16" s="10" t="str">
        <f>IF('Tabelle Schule'!H17&lt;&gt;"",'Tabelle Schule'!H17,"")</f>
        <v/>
      </c>
      <c r="H16" s="8" t="str">
        <f t="shared" si="0"/>
        <v>Frau</v>
      </c>
      <c r="I16" s="10" t="str">
        <f>IF('Tabelle Schule'!I17&lt;&gt;"",'Tabelle Schule'!I17,"")</f>
        <v/>
      </c>
      <c r="J16" s="10" t="str">
        <f>IF('Tabelle Schule'!J17&lt;&gt;"",'Tabelle Schule'!J17,"")</f>
        <v/>
      </c>
      <c r="K16" s="10" t="str">
        <f>IF('Tabelle Schule'!K17&lt;&gt;"",'Tabelle Schule'!K17,"")</f>
        <v/>
      </c>
      <c r="L16" s="10" t="str">
        <f>IF('Tabelle Schule'!L17&lt;&gt;"",'Tabelle Schule'!L17,"")</f>
        <v/>
      </c>
      <c r="M16" s="8" t="str">
        <f t="shared" si="1"/>
        <v>Herr</v>
      </c>
      <c r="N16" s="10" t="str">
        <f>IF('Tabelle Schule'!M17&lt;&gt;"",'Tabelle Schule'!M17,"")</f>
        <v/>
      </c>
      <c r="O16" s="10" t="str">
        <f>IF('Tabelle Schule'!N17&lt;&gt;"",'Tabelle Schule'!N17,"")</f>
        <v/>
      </c>
      <c r="P16" s="10" t="str">
        <f>IF('Tabelle Schule'!O17&lt;&gt;"",'Tabelle Schule'!O17,"")</f>
        <v/>
      </c>
      <c r="Q16" s="10" t="str">
        <f>IF('Tabelle Schule'!P17&lt;&gt;"",'Tabelle Schule'!P17,"")</f>
        <v/>
      </c>
      <c r="R16" s="9" t="str">
        <f t="shared" si="2"/>
        <v>=</v>
      </c>
      <c r="S16" s="8"/>
      <c r="T16" s="10" t="str">
        <f>IF('Tabelle Schule'!Q17&lt;&gt;"",'Tabelle Schule'!Q17,"")</f>
        <v/>
      </c>
      <c r="U16" s="10" t="str">
        <f>IF('Tabelle Schule'!R17&lt;&gt;"",'Tabelle Schule'!R17,"")</f>
        <v/>
      </c>
      <c r="V16" s="10" t="str">
        <f>IF('Tabelle Schule'!S17&lt;&gt;"",'Tabelle Schule'!S17,"")</f>
        <v/>
      </c>
      <c r="W16" s="10" t="str">
        <f>IF('Tabelle Schule'!T17&lt;&gt;"",'Tabelle Schule'!T17,"")</f>
        <v/>
      </c>
      <c r="X16" s="10">
        <f>'Tabelle Schule'!AG17</f>
        <v>0</v>
      </c>
      <c r="Y16" s="8" t="str">
        <f>'Tabelle Schule'!AJ17</f>
        <v/>
      </c>
      <c r="Z16" s="10" t="str">
        <f>IF('Tabelle Schule'!AH17&lt;&gt;"",'Tabelle Schule'!AH17,"")</f>
        <v/>
      </c>
      <c r="AA16" s="10" t="str">
        <f>IF('Tabelle Schule'!AI17&lt;&gt;"",'Tabelle Schule'!AI17,"")</f>
        <v/>
      </c>
      <c r="AB16" s="10" t="str">
        <f>IF('Tabelle Schule'!AU17&lt;&gt;"",'Tabelle Schule'!AU17,"")</f>
        <v/>
      </c>
      <c r="AC16" s="8" t="e">
        <f>'Tabelle Schule'!AV17</f>
        <v>#REF!</v>
      </c>
      <c r="AD16" s="8" t="e">
        <f>VLOOKUP(AB16,#REF!,9,FALSE)</f>
        <v>#REF!</v>
      </c>
      <c r="AE16" s="8" t="e">
        <f>VLOOKUP(AB16,#REF!,10,FALSE)</f>
        <v>#REF!</v>
      </c>
      <c r="AF16" s="8" t="e">
        <f>VLOOKUP(AB16,#REF!,11,FALSE)</f>
        <v>#REF!</v>
      </c>
      <c r="AG16" s="8" t="e">
        <f>VLOOKUP(AB16,#REF!,3,FALSE)</f>
        <v>#REF!</v>
      </c>
      <c r="AH16" s="8" t="e">
        <f>VLOOKUP(AB16,#REF!,5,FALSE)</f>
        <v>#REF!</v>
      </c>
      <c r="AI16" s="32" t="e">
        <f>IF(#REF!="Beckers","2.199",IF(#REF!="Zellmann","2.198",IF(#REF!="Schlüter-Buchta","2.199",IF(#REF!="Obbes","2.197",""))))</f>
        <v>#REF!</v>
      </c>
      <c r="AJ16" s="32" t="e">
        <f>IF(#REF!="Beckers","02104/99 2023",IF(#REF!="Bortlik","02104/99 2024",IF(#REF!="Schlüter-Buchta","02104/99 2025",IF(#REF!="Obbes","02104/99 2022",""))))</f>
        <v>#REF!</v>
      </c>
      <c r="AK16" s="32" t="e">
        <f>IF(#REF!="Beckers","02104/99 84 2023",IF(#REF!="Bortlik","02104/99 84 2024",IF(#REF!="Schlüter-Buchta","02104/99 84 2025",IF(#REF!="Obbes","02104/99 84 2022",""))))</f>
        <v>#REF!</v>
      </c>
      <c r="AL1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7" spans="1:38" x14ac:dyDescent="0.35">
      <c r="A17" s="8" t="e">
        <f>CONCATENATE(VLOOKUP('Tabelle Schule'!B18,#REF!,3,FALSE)," ",VLOOKUP('Tabelle Schule'!B18,#REF!,4,FALSE)," ",VLOOKUP('Tabelle Schule'!B18,#REF!,6,FALSE))</f>
        <v>#REF!</v>
      </c>
      <c r="B17" s="10" t="str">
        <f>IF('Tabelle Schule'!D18&lt;&gt;"",'Tabelle Schule'!D18,"")</f>
        <v/>
      </c>
      <c r="C17" s="10" t="str">
        <f>IF('Tabelle Schule'!E18&lt;&gt;"",'Tabelle Schule'!E18,"")</f>
        <v/>
      </c>
      <c r="D17" s="10" t="e">
        <f>IF('Tabelle Schule'!#REF!&lt;&gt;"",'Tabelle Schule'!#REF!,"")</f>
        <v>#REF!</v>
      </c>
      <c r="E17" s="33" t="str">
        <f>IF('Tabelle Schule'!F18&lt;&gt;"",'Tabelle Schule'!F18,"")</f>
        <v/>
      </c>
      <c r="F17" s="10" t="str">
        <f>IF('Tabelle Schule'!G18&lt;&gt;"",'Tabelle Schule'!G18,"")</f>
        <v/>
      </c>
      <c r="G17" s="10" t="str">
        <f>IF('Tabelle Schule'!H18&lt;&gt;"",'Tabelle Schule'!H18,"")</f>
        <v/>
      </c>
      <c r="H17" s="8" t="str">
        <f t="shared" si="0"/>
        <v>Frau</v>
      </c>
      <c r="I17" s="10" t="str">
        <f>IF('Tabelle Schule'!I18&lt;&gt;"",'Tabelle Schule'!I18,"")</f>
        <v/>
      </c>
      <c r="J17" s="10" t="str">
        <f>IF('Tabelle Schule'!J18&lt;&gt;"",'Tabelle Schule'!J18,"")</f>
        <v/>
      </c>
      <c r="K17" s="10" t="str">
        <f>IF('Tabelle Schule'!K18&lt;&gt;"",'Tabelle Schule'!K18,"")</f>
        <v/>
      </c>
      <c r="L17" s="10" t="str">
        <f>IF('Tabelle Schule'!L18&lt;&gt;"",'Tabelle Schule'!L18,"")</f>
        <v/>
      </c>
      <c r="M17" s="8" t="str">
        <f t="shared" si="1"/>
        <v>Herr</v>
      </c>
      <c r="N17" s="10" t="str">
        <f>IF('Tabelle Schule'!M18&lt;&gt;"",'Tabelle Schule'!M18,"")</f>
        <v/>
      </c>
      <c r="O17" s="10" t="str">
        <f>IF('Tabelle Schule'!N18&lt;&gt;"",'Tabelle Schule'!N18,"")</f>
        <v/>
      </c>
      <c r="P17" s="10" t="str">
        <f>IF('Tabelle Schule'!O18&lt;&gt;"",'Tabelle Schule'!O18,"")</f>
        <v/>
      </c>
      <c r="Q17" s="10" t="str">
        <f>IF('Tabelle Schule'!P18&lt;&gt;"",'Tabelle Schule'!P18,"")</f>
        <v/>
      </c>
      <c r="R17" s="9" t="str">
        <f t="shared" si="2"/>
        <v>=</v>
      </c>
      <c r="S17" s="8"/>
      <c r="T17" s="10" t="str">
        <f>IF('Tabelle Schule'!Q18&lt;&gt;"",'Tabelle Schule'!Q18,"")</f>
        <v/>
      </c>
      <c r="U17" s="10" t="str">
        <f>IF('Tabelle Schule'!R18&lt;&gt;"",'Tabelle Schule'!R18,"")</f>
        <v/>
      </c>
      <c r="V17" s="10" t="str">
        <f>IF('Tabelle Schule'!S18&lt;&gt;"",'Tabelle Schule'!S18,"")</f>
        <v/>
      </c>
      <c r="W17" s="10" t="str">
        <f>IF('Tabelle Schule'!T18&lt;&gt;"",'Tabelle Schule'!T18,"")</f>
        <v/>
      </c>
      <c r="X17" s="10">
        <f>'Tabelle Schule'!AG18</f>
        <v>0</v>
      </c>
      <c r="Y17" s="8" t="str">
        <f>'Tabelle Schule'!AJ18</f>
        <v/>
      </c>
      <c r="Z17" s="10" t="str">
        <f>IF('Tabelle Schule'!AH18&lt;&gt;"",'Tabelle Schule'!AH18,"")</f>
        <v/>
      </c>
      <c r="AA17" s="10" t="str">
        <f>IF('Tabelle Schule'!AI18&lt;&gt;"",'Tabelle Schule'!AI18,"")</f>
        <v/>
      </c>
      <c r="AB17" s="10" t="str">
        <f>IF('Tabelle Schule'!AU18&lt;&gt;"",'Tabelle Schule'!AU18,"")</f>
        <v/>
      </c>
      <c r="AC17" s="8" t="e">
        <f>'Tabelle Schule'!AV18</f>
        <v>#REF!</v>
      </c>
      <c r="AD17" s="8" t="e">
        <f>VLOOKUP(AB17,#REF!,9,FALSE)</f>
        <v>#REF!</v>
      </c>
      <c r="AE17" s="8" t="e">
        <f>VLOOKUP(AB17,#REF!,10,FALSE)</f>
        <v>#REF!</v>
      </c>
      <c r="AF17" s="8" t="e">
        <f>VLOOKUP(AB17,#REF!,11,FALSE)</f>
        <v>#REF!</v>
      </c>
      <c r="AG17" s="8" t="e">
        <f>VLOOKUP(AB17,#REF!,3,FALSE)</f>
        <v>#REF!</v>
      </c>
      <c r="AH17" s="8" t="e">
        <f>VLOOKUP(AB17,#REF!,5,FALSE)</f>
        <v>#REF!</v>
      </c>
      <c r="AI17" s="32" t="e">
        <f>IF(#REF!="Beckers","2.199",IF(#REF!="Zellmann","2.198",IF(#REF!="Schlüter-Buchta","2.199",IF(#REF!="Obbes","2.197",""))))</f>
        <v>#REF!</v>
      </c>
      <c r="AJ17" s="32" t="e">
        <f>IF(#REF!="Beckers","02104/99 2023",IF(#REF!="Bortlik","02104/99 2024",IF(#REF!="Schlüter-Buchta","02104/99 2025",IF(#REF!="Obbes","02104/99 2022",""))))</f>
        <v>#REF!</v>
      </c>
      <c r="AK17" s="32" t="e">
        <f>IF(#REF!="Beckers","02104/99 84 2023",IF(#REF!="Bortlik","02104/99 84 2024",IF(#REF!="Schlüter-Buchta","02104/99 84 2025",IF(#REF!="Obbes","02104/99 84 2022",""))))</f>
        <v>#REF!</v>
      </c>
      <c r="AL1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8" spans="1:38" x14ac:dyDescent="0.35">
      <c r="A18" s="8" t="e">
        <f>CONCATENATE(VLOOKUP('Tabelle Schule'!B19,#REF!,3,FALSE)," ",VLOOKUP('Tabelle Schule'!B19,#REF!,4,FALSE)," ",VLOOKUP('Tabelle Schule'!B19,#REF!,6,FALSE))</f>
        <v>#REF!</v>
      </c>
      <c r="B18" s="10" t="str">
        <f>IF('Tabelle Schule'!D19&lt;&gt;"",'Tabelle Schule'!D19,"")</f>
        <v/>
      </c>
      <c r="C18" s="10" t="str">
        <f>IF('Tabelle Schule'!E19&lt;&gt;"",'Tabelle Schule'!E19,"")</f>
        <v/>
      </c>
      <c r="D18" s="10" t="e">
        <f>IF('Tabelle Schule'!#REF!&lt;&gt;"",'Tabelle Schule'!#REF!,"")</f>
        <v>#REF!</v>
      </c>
      <c r="E18" s="33" t="str">
        <f>IF('Tabelle Schule'!F19&lt;&gt;"",'Tabelle Schule'!F19,"")</f>
        <v/>
      </c>
      <c r="F18" s="10" t="str">
        <f>IF('Tabelle Schule'!G19&lt;&gt;"",'Tabelle Schule'!G19,"")</f>
        <v/>
      </c>
      <c r="G18" s="10" t="str">
        <f>IF('Tabelle Schule'!H19&lt;&gt;"",'Tabelle Schule'!H19,"")</f>
        <v/>
      </c>
      <c r="H18" s="8" t="str">
        <f t="shared" si="0"/>
        <v>Frau</v>
      </c>
      <c r="I18" s="10" t="str">
        <f>IF('Tabelle Schule'!I19&lt;&gt;"",'Tabelle Schule'!I19,"")</f>
        <v/>
      </c>
      <c r="J18" s="10" t="str">
        <f>IF('Tabelle Schule'!J19&lt;&gt;"",'Tabelle Schule'!J19,"")</f>
        <v/>
      </c>
      <c r="K18" s="10" t="str">
        <f>IF('Tabelle Schule'!K19&lt;&gt;"",'Tabelle Schule'!K19,"")</f>
        <v/>
      </c>
      <c r="L18" s="10" t="str">
        <f>IF('Tabelle Schule'!L19&lt;&gt;"",'Tabelle Schule'!L19,"")</f>
        <v/>
      </c>
      <c r="M18" s="8" t="str">
        <f t="shared" si="1"/>
        <v>Herr</v>
      </c>
      <c r="N18" s="10" t="str">
        <f>IF('Tabelle Schule'!M19&lt;&gt;"",'Tabelle Schule'!M19,"")</f>
        <v/>
      </c>
      <c r="O18" s="10" t="str">
        <f>IF('Tabelle Schule'!N19&lt;&gt;"",'Tabelle Schule'!N19,"")</f>
        <v/>
      </c>
      <c r="P18" s="10" t="str">
        <f>IF('Tabelle Schule'!O19&lt;&gt;"",'Tabelle Schule'!O19,"")</f>
        <v/>
      </c>
      <c r="Q18" s="10" t="str">
        <f>IF('Tabelle Schule'!P19&lt;&gt;"",'Tabelle Schule'!P19,"")</f>
        <v/>
      </c>
      <c r="R18" s="9" t="str">
        <f t="shared" si="2"/>
        <v>=</v>
      </c>
      <c r="S18" s="8"/>
      <c r="T18" s="10" t="str">
        <f>IF('Tabelle Schule'!Q19&lt;&gt;"",'Tabelle Schule'!Q19,"")</f>
        <v/>
      </c>
      <c r="U18" s="10" t="str">
        <f>IF('Tabelle Schule'!R19&lt;&gt;"",'Tabelle Schule'!R19,"")</f>
        <v/>
      </c>
      <c r="V18" s="10" t="str">
        <f>IF('Tabelle Schule'!S19&lt;&gt;"",'Tabelle Schule'!S19,"")</f>
        <v/>
      </c>
      <c r="W18" s="10" t="str">
        <f>IF('Tabelle Schule'!T19&lt;&gt;"",'Tabelle Schule'!T19,"")</f>
        <v/>
      </c>
      <c r="X18" s="10">
        <f>'Tabelle Schule'!AG19</f>
        <v>0</v>
      </c>
      <c r="Y18" s="8" t="str">
        <f>'Tabelle Schule'!AJ19</f>
        <v/>
      </c>
      <c r="Z18" s="10" t="str">
        <f>IF('Tabelle Schule'!AH19&lt;&gt;"",'Tabelle Schule'!AH19,"")</f>
        <v/>
      </c>
      <c r="AA18" s="10" t="str">
        <f>IF('Tabelle Schule'!AI19&lt;&gt;"",'Tabelle Schule'!AI19,"")</f>
        <v/>
      </c>
      <c r="AB18" s="10" t="str">
        <f>IF('Tabelle Schule'!AU19&lt;&gt;"",'Tabelle Schule'!AU19,"")</f>
        <v/>
      </c>
      <c r="AC18" s="8" t="e">
        <f>'Tabelle Schule'!AV19</f>
        <v>#REF!</v>
      </c>
      <c r="AD18" s="8" t="e">
        <f>VLOOKUP(AB18,#REF!,9,FALSE)</f>
        <v>#REF!</v>
      </c>
      <c r="AE18" s="8" t="e">
        <f>VLOOKUP(AB18,#REF!,10,FALSE)</f>
        <v>#REF!</v>
      </c>
      <c r="AF18" s="8" t="e">
        <f>VLOOKUP(AB18,#REF!,11,FALSE)</f>
        <v>#REF!</v>
      </c>
      <c r="AG18" s="8" t="e">
        <f>VLOOKUP(AB18,#REF!,3,FALSE)</f>
        <v>#REF!</v>
      </c>
      <c r="AH18" s="8" t="e">
        <f>VLOOKUP(AB18,#REF!,5,FALSE)</f>
        <v>#REF!</v>
      </c>
      <c r="AI18" s="32" t="e">
        <f>IF(#REF!="Beckers","2.199",IF(#REF!="Zellmann","2.198",IF(#REF!="Schlüter-Buchta","2.199",IF(#REF!="Obbes","2.197",""))))</f>
        <v>#REF!</v>
      </c>
      <c r="AJ18" s="32" t="e">
        <f>IF(#REF!="Beckers","02104/99 2023",IF(#REF!="Bortlik","02104/99 2024",IF(#REF!="Schlüter-Buchta","02104/99 2025",IF(#REF!="Obbes","02104/99 2022",""))))</f>
        <v>#REF!</v>
      </c>
      <c r="AK18" s="32" t="e">
        <f>IF(#REF!="Beckers","02104/99 84 2023",IF(#REF!="Bortlik","02104/99 84 2024",IF(#REF!="Schlüter-Buchta","02104/99 84 2025",IF(#REF!="Obbes","02104/99 84 2022",""))))</f>
        <v>#REF!</v>
      </c>
      <c r="AL1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9" spans="1:38" x14ac:dyDescent="0.35">
      <c r="A19" s="8" t="e">
        <f>CONCATENATE(VLOOKUP('Tabelle Schule'!B20,#REF!,3,FALSE)," ",VLOOKUP('Tabelle Schule'!B20,#REF!,4,FALSE)," ",VLOOKUP('Tabelle Schule'!B20,#REF!,6,FALSE))</f>
        <v>#REF!</v>
      </c>
      <c r="B19" s="10" t="str">
        <f>IF('Tabelle Schule'!D20&lt;&gt;"",'Tabelle Schule'!D20,"")</f>
        <v/>
      </c>
      <c r="C19" s="10" t="str">
        <f>IF('Tabelle Schule'!E20&lt;&gt;"",'Tabelle Schule'!E20,"")</f>
        <v/>
      </c>
      <c r="D19" s="10" t="e">
        <f>IF('Tabelle Schule'!#REF!&lt;&gt;"",'Tabelle Schule'!#REF!,"")</f>
        <v>#REF!</v>
      </c>
      <c r="E19" s="33" t="str">
        <f>IF('Tabelle Schule'!F20&lt;&gt;"",'Tabelle Schule'!F20,"")</f>
        <v/>
      </c>
      <c r="F19" s="10" t="str">
        <f>IF('Tabelle Schule'!G20&lt;&gt;"",'Tabelle Schule'!G20,"")</f>
        <v/>
      </c>
      <c r="G19" s="10" t="str">
        <f>IF('Tabelle Schule'!H20&lt;&gt;"",'Tabelle Schule'!H20,"")</f>
        <v/>
      </c>
      <c r="H19" s="8" t="str">
        <f t="shared" si="0"/>
        <v>Frau</v>
      </c>
      <c r="I19" s="10" t="str">
        <f>IF('Tabelle Schule'!I20&lt;&gt;"",'Tabelle Schule'!I20,"")</f>
        <v/>
      </c>
      <c r="J19" s="10" t="str">
        <f>IF('Tabelle Schule'!J20&lt;&gt;"",'Tabelle Schule'!J20,"")</f>
        <v/>
      </c>
      <c r="K19" s="10" t="str">
        <f>IF('Tabelle Schule'!K20&lt;&gt;"",'Tabelle Schule'!K20,"")</f>
        <v/>
      </c>
      <c r="L19" s="10" t="str">
        <f>IF('Tabelle Schule'!L20&lt;&gt;"",'Tabelle Schule'!L20,"")</f>
        <v/>
      </c>
      <c r="M19" s="8" t="str">
        <f t="shared" si="1"/>
        <v>Herr</v>
      </c>
      <c r="N19" s="10" t="str">
        <f>IF('Tabelle Schule'!M20&lt;&gt;"",'Tabelle Schule'!M20,"")</f>
        <v/>
      </c>
      <c r="O19" s="10" t="str">
        <f>IF('Tabelle Schule'!N20&lt;&gt;"",'Tabelle Schule'!N20,"")</f>
        <v/>
      </c>
      <c r="P19" s="10" t="str">
        <f>IF('Tabelle Schule'!O20&lt;&gt;"",'Tabelle Schule'!O20,"")</f>
        <v/>
      </c>
      <c r="Q19" s="10" t="str">
        <f>IF('Tabelle Schule'!P20&lt;&gt;"",'Tabelle Schule'!P20,"")</f>
        <v/>
      </c>
      <c r="R19" s="9" t="str">
        <f t="shared" si="2"/>
        <v>=</v>
      </c>
      <c r="S19" s="8"/>
      <c r="T19" s="10" t="str">
        <f>IF('Tabelle Schule'!Q20&lt;&gt;"",'Tabelle Schule'!Q20,"")</f>
        <v/>
      </c>
      <c r="U19" s="10" t="str">
        <f>IF('Tabelle Schule'!R20&lt;&gt;"",'Tabelle Schule'!R20,"")</f>
        <v/>
      </c>
      <c r="V19" s="10" t="str">
        <f>IF('Tabelle Schule'!S20&lt;&gt;"",'Tabelle Schule'!S20,"")</f>
        <v/>
      </c>
      <c r="W19" s="10" t="str">
        <f>IF('Tabelle Schule'!T20&lt;&gt;"",'Tabelle Schule'!T20,"")</f>
        <v/>
      </c>
      <c r="X19" s="10">
        <f>'Tabelle Schule'!AG20</f>
        <v>0</v>
      </c>
      <c r="Y19" s="8" t="str">
        <f>'Tabelle Schule'!AJ20</f>
        <v/>
      </c>
      <c r="Z19" s="10" t="str">
        <f>IF('Tabelle Schule'!AH20&lt;&gt;"",'Tabelle Schule'!AH20,"")</f>
        <v/>
      </c>
      <c r="AA19" s="10" t="str">
        <f>IF('Tabelle Schule'!AI20&lt;&gt;"",'Tabelle Schule'!AI20,"")</f>
        <v/>
      </c>
      <c r="AB19" s="10" t="str">
        <f>IF('Tabelle Schule'!AU20&lt;&gt;"",'Tabelle Schule'!AU20,"")</f>
        <v/>
      </c>
      <c r="AC19" s="8" t="e">
        <f>'Tabelle Schule'!AV20</f>
        <v>#REF!</v>
      </c>
      <c r="AD19" s="8" t="e">
        <f>VLOOKUP(AB19,#REF!,9,FALSE)</f>
        <v>#REF!</v>
      </c>
      <c r="AE19" s="8" t="e">
        <f>VLOOKUP(AB19,#REF!,10,FALSE)</f>
        <v>#REF!</v>
      </c>
      <c r="AF19" s="8" t="e">
        <f>VLOOKUP(AB19,#REF!,11,FALSE)</f>
        <v>#REF!</v>
      </c>
      <c r="AG19" s="8" t="e">
        <f>VLOOKUP(AB19,#REF!,3,FALSE)</f>
        <v>#REF!</v>
      </c>
      <c r="AH19" s="8" t="e">
        <f>VLOOKUP(AB19,#REF!,5,FALSE)</f>
        <v>#REF!</v>
      </c>
      <c r="AI19" s="32" t="e">
        <f>IF(#REF!="Beckers","2.199",IF(#REF!="Zellmann","2.198",IF(#REF!="Schlüter-Buchta","2.199",IF(#REF!="Obbes","2.197",""))))</f>
        <v>#REF!</v>
      </c>
      <c r="AJ19" s="32" t="e">
        <f>IF(#REF!="Beckers","02104/99 2023",IF(#REF!="Bortlik","02104/99 2024",IF(#REF!="Schlüter-Buchta","02104/99 2025",IF(#REF!="Obbes","02104/99 2022",""))))</f>
        <v>#REF!</v>
      </c>
      <c r="AK19" s="32" t="e">
        <f>IF(#REF!="Beckers","02104/99 84 2023",IF(#REF!="Bortlik","02104/99 84 2024",IF(#REF!="Schlüter-Buchta","02104/99 84 2025",IF(#REF!="Obbes","02104/99 84 2022",""))))</f>
        <v>#REF!</v>
      </c>
      <c r="AL1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0" spans="1:38" x14ac:dyDescent="0.35">
      <c r="A20" s="8" t="e">
        <f>CONCATENATE(VLOOKUP('Tabelle Schule'!B21,#REF!,3,FALSE)," ",VLOOKUP('Tabelle Schule'!B21,#REF!,4,FALSE)," ",VLOOKUP('Tabelle Schule'!B21,#REF!,6,FALSE))</f>
        <v>#REF!</v>
      </c>
      <c r="B20" s="10" t="str">
        <f>IF('Tabelle Schule'!D21&lt;&gt;"",'Tabelle Schule'!D21,"")</f>
        <v/>
      </c>
      <c r="C20" s="10" t="str">
        <f>IF('Tabelle Schule'!E21&lt;&gt;"",'Tabelle Schule'!E21,"")</f>
        <v/>
      </c>
      <c r="D20" s="10" t="e">
        <f>IF('Tabelle Schule'!#REF!&lt;&gt;"",'Tabelle Schule'!#REF!,"")</f>
        <v>#REF!</v>
      </c>
      <c r="E20" s="33" t="str">
        <f>IF('Tabelle Schule'!F21&lt;&gt;"",'Tabelle Schule'!F21,"")</f>
        <v/>
      </c>
      <c r="F20" s="10" t="str">
        <f>IF('Tabelle Schule'!G21&lt;&gt;"",'Tabelle Schule'!G21,"")</f>
        <v/>
      </c>
      <c r="G20" s="10" t="str">
        <f>IF('Tabelle Schule'!H21&lt;&gt;"",'Tabelle Schule'!H21,"")</f>
        <v/>
      </c>
      <c r="H20" s="8" t="str">
        <f t="shared" si="0"/>
        <v>Frau</v>
      </c>
      <c r="I20" s="10" t="str">
        <f>IF('Tabelle Schule'!I21&lt;&gt;"",'Tabelle Schule'!I21,"")</f>
        <v/>
      </c>
      <c r="J20" s="10" t="str">
        <f>IF('Tabelle Schule'!J21&lt;&gt;"",'Tabelle Schule'!J21,"")</f>
        <v/>
      </c>
      <c r="K20" s="10" t="str">
        <f>IF('Tabelle Schule'!K21&lt;&gt;"",'Tabelle Schule'!K21,"")</f>
        <v/>
      </c>
      <c r="L20" s="10" t="str">
        <f>IF('Tabelle Schule'!L21&lt;&gt;"",'Tabelle Schule'!L21,"")</f>
        <v/>
      </c>
      <c r="M20" s="8" t="str">
        <f t="shared" si="1"/>
        <v>Herr</v>
      </c>
      <c r="N20" s="10" t="str">
        <f>IF('Tabelle Schule'!M21&lt;&gt;"",'Tabelle Schule'!M21,"")</f>
        <v/>
      </c>
      <c r="O20" s="10" t="str">
        <f>IF('Tabelle Schule'!N21&lt;&gt;"",'Tabelle Schule'!N21,"")</f>
        <v/>
      </c>
      <c r="P20" s="10" t="str">
        <f>IF('Tabelle Schule'!O21&lt;&gt;"",'Tabelle Schule'!O21,"")</f>
        <v/>
      </c>
      <c r="Q20" s="10" t="str">
        <f>IF('Tabelle Schule'!P21&lt;&gt;"",'Tabelle Schule'!P21,"")</f>
        <v/>
      </c>
      <c r="R20" s="9" t="str">
        <f t="shared" si="2"/>
        <v>=</v>
      </c>
      <c r="S20" s="8"/>
      <c r="T20" s="10" t="str">
        <f>IF('Tabelle Schule'!Q21&lt;&gt;"",'Tabelle Schule'!Q21,"")</f>
        <v/>
      </c>
      <c r="U20" s="10" t="str">
        <f>IF('Tabelle Schule'!R21&lt;&gt;"",'Tabelle Schule'!R21,"")</f>
        <v/>
      </c>
      <c r="V20" s="10" t="str">
        <f>IF('Tabelle Schule'!S21&lt;&gt;"",'Tabelle Schule'!S21,"")</f>
        <v/>
      </c>
      <c r="W20" s="10" t="str">
        <f>IF('Tabelle Schule'!T21&lt;&gt;"",'Tabelle Schule'!T21,"")</f>
        <v/>
      </c>
      <c r="X20" s="10">
        <f>'Tabelle Schule'!AG21</f>
        <v>0</v>
      </c>
      <c r="Y20" s="8" t="str">
        <f>'Tabelle Schule'!AJ21</f>
        <v/>
      </c>
      <c r="Z20" s="10" t="str">
        <f>IF('Tabelle Schule'!AH21&lt;&gt;"",'Tabelle Schule'!AH21,"")</f>
        <v/>
      </c>
      <c r="AA20" s="10" t="str">
        <f>IF('Tabelle Schule'!AI21&lt;&gt;"",'Tabelle Schule'!AI21,"")</f>
        <v/>
      </c>
      <c r="AB20" s="10" t="str">
        <f>IF('Tabelle Schule'!AU21&lt;&gt;"",'Tabelle Schule'!AU21,"")</f>
        <v/>
      </c>
      <c r="AC20" s="8" t="e">
        <f>'Tabelle Schule'!AV21</f>
        <v>#REF!</v>
      </c>
      <c r="AD20" s="8" t="e">
        <f>VLOOKUP(AB20,#REF!,9,FALSE)</f>
        <v>#REF!</v>
      </c>
      <c r="AE20" s="8" t="e">
        <f>VLOOKUP(AB20,#REF!,10,FALSE)</f>
        <v>#REF!</v>
      </c>
      <c r="AF20" s="8" t="e">
        <f>VLOOKUP(AB20,#REF!,11,FALSE)</f>
        <v>#REF!</v>
      </c>
      <c r="AG20" s="8" t="e">
        <f>VLOOKUP(AB20,#REF!,3,FALSE)</f>
        <v>#REF!</v>
      </c>
      <c r="AH20" s="8" t="e">
        <f>VLOOKUP(AB20,#REF!,5,FALSE)</f>
        <v>#REF!</v>
      </c>
      <c r="AI20" s="32" t="e">
        <f>IF(#REF!="Beckers","2.199",IF(#REF!="Zellmann","2.198",IF(#REF!="Schlüter-Buchta","2.199",IF(#REF!="Obbes","2.197",""))))</f>
        <v>#REF!</v>
      </c>
      <c r="AJ20" s="32" t="e">
        <f>IF(#REF!="Beckers","02104/99 2023",IF(#REF!="Bortlik","02104/99 2024",IF(#REF!="Schlüter-Buchta","02104/99 2025",IF(#REF!="Obbes","02104/99 2022",""))))</f>
        <v>#REF!</v>
      </c>
      <c r="AK20" s="32" t="e">
        <f>IF(#REF!="Beckers","02104/99 84 2023",IF(#REF!="Bortlik","02104/99 84 2024",IF(#REF!="Schlüter-Buchta","02104/99 84 2025",IF(#REF!="Obbes","02104/99 84 2022",""))))</f>
        <v>#REF!</v>
      </c>
      <c r="AL2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1" spans="1:38" x14ac:dyDescent="0.35">
      <c r="A21" s="8" t="e">
        <f>CONCATENATE(VLOOKUP('Tabelle Schule'!B22,#REF!,3,FALSE)," ",VLOOKUP('Tabelle Schule'!B22,#REF!,4,FALSE)," ",VLOOKUP('Tabelle Schule'!B22,#REF!,6,FALSE))</f>
        <v>#REF!</v>
      </c>
      <c r="B21" s="10" t="str">
        <f>IF('Tabelle Schule'!D22&lt;&gt;"",'Tabelle Schule'!D22,"")</f>
        <v/>
      </c>
      <c r="C21" s="10" t="str">
        <f>IF('Tabelle Schule'!E22&lt;&gt;"",'Tabelle Schule'!E22,"")</f>
        <v/>
      </c>
      <c r="D21" s="10" t="e">
        <f>IF('Tabelle Schule'!#REF!&lt;&gt;"",'Tabelle Schule'!#REF!,"")</f>
        <v>#REF!</v>
      </c>
      <c r="E21" s="33" t="str">
        <f>IF('Tabelle Schule'!F22&lt;&gt;"",'Tabelle Schule'!F22,"")</f>
        <v/>
      </c>
      <c r="F21" s="10" t="str">
        <f>IF('Tabelle Schule'!G22&lt;&gt;"",'Tabelle Schule'!G22,"")</f>
        <v/>
      </c>
      <c r="G21" s="10" t="str">
        <f>IF('Tabelle Schule'!H22&lt;&gt;"",'Tabelle Schule'!H22,"")</f>
        <v/>
      </c>
      <c r="H21" s="8" t="str">
        <f t="shared" si="0"/>
        <v>Frau</v>
      </c>
      <c r="I21" s="10" t="str">
        <f>IF('Tabelle Schule'!I22&lt;&gt;"",'Tabelle Schule'!I22,"")</f>
        <v/>
      </c>
      <c r="J21" s="10" t="str">
        <f>IF('Tabelle Schule'!J22&lt;&gt;"",'Tabelle Schule'!J22,"")</f>
        <v/>
      </c>
      <c r="K21" s="10" t="str">
        <f>IF('Tabelle Schule'!K22&lt;&gt;"",'Tabelle Schule'!K22,"")</f>
        <v/>
      </c>
      <c r="L21" s="10" t="str">
        <f>IF('Tabelle Schule'!L22&lt;&gt;"",'Tabelle Schule'!L22,"")</f>
        <v/>
      </c>
      <c r="M21" s="8" t="str">
        <f t="shared" si="1"/>
        <v>Herr</v>
      </c>
      <c r="N21" s="10" t="str">
        <f>IF('Tabelle Schule'!M22&lt;&gt;"",'Tabelle Schule'!M22,"")</f>
        <v/>
      </c>
      <c r="O21" s="10" t="str">
        <f>IF('Tabelle Schule'!N22&lt;&gt;"",'Tabelle Schule'!N22,"")</f>
        <v/>
      </c>
      <c r="P21" s="10" t="str">
        <f>IF('Tabelle Schule'!O22&lt;&gt;"",'Tabelle Schule'!O22,"")</f>
        <v/>
      </c>
      <c r="Q21" s="10" t="str">
        <f>IF('Tabelle Schule'!P22&lt;&gt;"",'Tabelle Schule'!P22,"")</f>
        <v/>
      </c>
      <c r="R21" s="9" t="str">
        <f t="shared" si="2"/>
        <v>=</v>
      </c>
      <c r="S21" s="8"/>
      <c r="T21" s="10" t="str">
        <f>IF('Tabelle Schule'!Q22&lt;&gt;"",'Tabelle Schule'!Q22,"")</f>
        <v/>
      </c>
      <c r="U21" s="10" t="str">
        <f>IF('Tabelle Schule'!R22&lt;&gt;"",'Tabelle Schule'!R22,"")</f>
        <v/>
      </c>
      <c r="V21" s="10" t="str">
        <f>IF('Tabelle Schule'!S22&lt;&gt;"",'Tabelle Schule'!S22,"")</f>
        <v/>
      </c>
      <c r="W21" s="10" t="str">
        <f>IF('Tabelle Schule'!T22&lt;&gt;"",'Tabelle Schule'!T22,"")</f>
        <v/>
      </c>
      <c r="X21" s="10">
        <f>'Tabelle Schule'!AG22</f>
        <v>0</v>
      </c>
      <c r="Y21" s="8" t="str">
        <f>'Tabelle Schule'!AJ22</f>
        <v/>
      </c>
      <c r="Z21" s="10" t="str">
        <f>IF('Tabelle Schule'!AH22&lt;&gt;"",'Tabelle Schule'!AH22,"")</f>
        <v/>
      </c>
      <c r="AA21" s="10" t="str">
        <f>IF('Tabelle Schule'!AI22&lt;&gt;"",'Tabelle Schule'!AI22,"")</f>
        <v/>
      </c>
      <c r="AB21" s="10" t="str">
        <f>IF('Tabelle Schule'!AU22&lt;&gt;"",'Tabelle Schule'!AU22,"")</f>
        <v/>
      </c>
      <c r="AC21" s="8" t="e">
        <f>'Tabelle Schule'!AV22</f>
        <v>#REF!</v>
      </c>
      <c r="AD21" s="8" t="e">
        <f>VLOOKUP(AB21,#REF!,9,FALSE)</f>
        <v>#REF!</v>
      </c>
      <c r="AE21" s="8" t="e">
        <f>VLOOKUP(AB21,#REF!,10,FALSE)</f>
        <v>#REF!</v>
      </c>
      <c r="AF21" s="8" t="e">
        <f>VLOOKUP(AB21,#REF!,11,FALSE)</f>
        <v>#REF!</v>
      </c>
      <c r="AG21" s="8" t="e">
        <f>VLOOKUP(AB21,#REF!,3,FALSE)</f>
        <v>#REF!</v>
      </c>
      <c r="AH21" s="8" t="e">
        <f>VLOOKUP(AB21,#REF!,5,FALSE)</f>
        <v>#REF!</v>
      </c>
      <c r="AI21" s="32" t="e">
        <f>IF(#REF!="Beckers","2.199",IF(#REF!="Zellmann","2.198",IF(#REF!="Schlüter-Buchta","2.199",IF(#REF!="Obbes","2.197",""))))</f>
        <v>#REF!</v>
      </c>
      <c r="AJ21" s="32" t="e">
        <f>IF(#REF!="Beckers","02104/99 2023",IF(#REF!="Bortlik","02104/99 2024",IF(#REF!="Schlüter-Buchta","02104/99 2025",IF(#REF!="Obbes","02104/99 2022",""))))</f>
        <v>#REF!</v>
      </c>
      <c r="AK21" s="32" t="e">
        <f>IF(#REF!="Beckers","02104/99 84 2023",IF(#REF!="Bortlik","02104/99 84 2024",IF(#REF!="Schlüter-Buchta","02104/99 84 2025",IF(#REF!="Obbes","02104/99 84 2022",""))))</f>
        <v>#REF!</v>
      </c>
      <c r="AL2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2" spans="1:38" x14ac:dyDescent="0.35">
      <c r="A22" s="8" t="e">
        <f>CONCATENATE(VLOOKUP('Tabelle Schule'!B23,#REF!,3,FALSE)," ",VLOOKUP('Tabelle Schule'!B23,#REF!,4,FALSE)," ",VLOOKUP('Tabelle Schule'!B23,#REF!,6,FALSE))</f>
        <v>#REF!</v>
      </c>
      <c r="B22" s="10" t="str">
        <f>IF('Tabelle Schule'!D23&lt;&gt;"",'Tabelle Schule'!D23,"")</f>
        <v/>
      </c>
      <c r="C22" s="10" t="str">
        <f>IF('Tabelle Schule'!E23&lt;&gt;"",'Tabelle Schule'!E23,"")</f>
        <v/>
      </c>
      <c r="D22" s="10" t="e">
        <f>IF('Tabelle Schule'!#REF!&lt;&gt;"",'Tabelle Schule'!#REF!,"")</f>
        <v>#REF!</v>
      </c>
      <c r="E22" s="33" t="str">
        <f>IF('Tabelle Schule'!F23&lt;&gt;"",'Tabelle Schule'!F23,"")</f>
        <v/>
      </c>
      <c r="F22" s="10" t="str">
        <f>IF('Tabelle Schule'!G23&lt;&gt;"",'Tabelle Schule'!G23,"")</f>
        <v/>
      </c>
      <c r="G22" s="10" t="str">
        <f>IF('Tabelle Schule'!H23&lt;&gt;"",'Tabelle Schule'!H23,"")</f>
        <v/>
      </c>
      <c r="H22" s="8" t="str">
        <f t="shared" si="0"/>
        <v>Frau</v>
      </c>
      <c r="I22" s="10" t="str">
        <f>IF('Tabelle Schule'!I23&lt;&gt;"",'Tabelle Schule'!I23,"")</f>
        <v/>
      </c>
      <c r="J22" s="10" t="str">
        <f>IF('Tabelle Schule'!J23&lt;&gt;"",'Tabelle Schule'!J23,"")</f>
        <v/>
      </c>
      <c r="K22" s="10" t="str">
        <f>IF('Tabelle Schule'!K23&lt;&gt;"",'Tabelle Schule'!K23,"")</f>
        <v/>
      </c>
      <c r="L22" s="10" t="str">
        <f>IF('Tabelle Schule'!L23&lt;&gt;"",'Tabelle Schule'!L23,"")</f>
        <v/>
      </c>
      <c r="M22" s="8" t="str">
        <f t="shared" si="1"/>
        <v>Herr</v>
      </c>
      <c r="N22" s="10" t="str">
        <f>IF('Tabelle Schule'!M23&lt;&gt;"",'Tabelle Schule'!M23,"")</f>
        <v/>
      </c>
      <c r="O22" s="10" t="str">
        <f>IF('Tabelle Schule'!N23&lt;&gt;"",'Tabelle Schule'!N23,"")</f>
        <v/>
      </c>
      <c r="P22" s="10" t="str">
        <f>IF('Tabelle Schule'!O23&lt;&gt;"",'Tabelle Schule'!O23,"")</f>
        <v/>
      </c>
      <c r="Q22" s="10" t="str">
        <f>IF('Tabelle Schule'!P23&lt;&gt;"",'Tabelle Schule'!P23,"")</f>
        <v/>
      </c>
      <c r="R22" s="9" t="str">
        <f t="shared" si="2"/>
        <v>=</v>
      </c>
      <c r="S22" s="8"/>
      <c r="T22" s="10" t="str">
        <f>IF('Tabelle Schule'!Q23&lt;&gt;"",'Tabelle Schule'!Q23,"")</f>
        <v/>
      </c>
      <c r="U22" s="10" t="str">
        <f>IF('Tabelle Schule'!R23&lt;&gt;"",'Tabelle Schule'!R23,"")</f>
        <v/>
      </c>
      <c r="V22" s="10" t="str">
        <f>IF('Tabelle Schule'!S23&lt;&gt;"",'Tabelle Schule'!S23,"")</f>
        <v/>
      </c>
      <c r="W22" s="10" t="str">
        <f>IF('Tabelle Schule'!T23&lt;&gt;"",'Tabelle Schule'!T23,"")</f>
        <v/>
      </c>
      <c r="X22" s="10">
        <f>'Tabelle Schule'!AG23</f>
        <v>0</v>
      </c>
      <c r="Y22" s="8" t="str">
        <f>'Tabelle Schule'!AJ23</f>
        <v/>
      </c>
      <c r="Z22" s="10" t="str">
        <f>IF('Tabelle Schule'!AH23&lt;&gt;"",'Tabelle Schule'!AH23,"")</f>
        <v/>
      </c>
      <c r="AA22" s="10" t="str">
        <f>IF('Tabelle Schule'!AI23&lt;&gt;"",'Tabelle Schule'!AI23,"")</f>
        <v/>
      </c>
      <c r="AB22" s="10" t="str">
        <f>IF('Tabelle Schule'!AU23&lt;&gt;"",'Tabelle Schule'!AU23,"")</f>
        <v/>
      </c>
      <c r="AC22" s="8" t="e">
        <f>'Tabelle Schule'!AV23</f>
        <v>#REF!</v>
      </c>
      <c r="AD22" s="8" t="e">
        <f>VLOOKUP(AB22,#REF!,9,FALSE)</f>
        <v>#REF!</v>
      </c>
      <c r="AE22" s="8" t="e">
        <f>VLOOKUP(AB22,#REF!,10,FALSE)</f>
        <v>#REF!</v>
      </c>
      <c r="AF22" s="8" t="e">
        <f>VLOOKUP(AB22,#REF!,11,FALSE)</f>
        <v>#REF!</v>
      </c>
      <c r="AG22" s="8" t="e">
        <f>VLOOKUP(AB22,#REF!,3,FALSE)</f>
        <v>#REF!</v>
      </c>
      <c r="AH22" s="8" t="e">
        <f>VLOOKUP(AB22,#REF!,5,FALSE)</f>
        <v>#REF!</v>
      </c>
      <c r="AI22" s="32" t="e">
        <f>IF(#REF!="Beckers","2.199",IF(#REF!="Zellmann","2.198",IF(#REF!="Schlüter-Buchta","2.199",IF(#REF!="Obbes","2.197",""))))</f>
        <v>#REF!</v>
      </c>
      <c r="AJ22" s="32" t="e">
        <f>IF(#REF!="Beckers","02104/99 2023",IF(#REF!="Bortlik","02104/99 2024",IF(#REF!="Schlüter-Buchta","02104/99 2025",IF(#REF!="Obbes","02104/99 2022",""))))</f>
        <v>#REF!</v>
      </c>
      <c r="AK22" s="32" t="e">
        <f>IF(#REF!="Beckers","02104/99 84 2023",IF(#REF!="Bortlik","02104/99 84 2024",IF(#REF!="Schlüter-Buchta","02104/99 84 2025",IF(#REF!="Obbes","02104/99 84 2022",""))))</f>
        <v>#REF!</v>
      </c>
      <c r="AL2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3" spans="1:38" x14ac:dyDescent="0.35">
      <c r="A23" s="8" t="e">
        <f>CONCATENATE(VLOOKUP('Tabelle Schule'!B24,#REF!,3,FALSE)," ",VLOOKUP('Tabelle Schule'!B24,#REF!,4,FALSE)," ",VLOOKUP('Tabelle Schule'!B24,#REF!,6,FALSE))</f>
        <v>#REF!</v>
      </c>
      <c r="B23" s="10" t="str">
        <f>IF('Tabelle Schule'!D24&lt;&gt;"",'Tabelle Schule'!D24,"")</f>
        <v/>
      </c>
      <c r="C23" s="10" t="str">
        <f>IF('Tabelle Schule'!E24&lt;&gt;"",'Tabelle Schule'!E24,"")</f>
        <v/>
      </c>
      <c r="D23" s="10" t="e">
        <f>IF('Tabelle Schule'!#REF!&lt;&gt;"",'Tabelle Schule'!#REF!,"")</f>
        <v>#REF!</v>
      </c>
      <c r="E23" s="33" t="str">
        <f>IF('Tabelle Schule'!F24&lt;&gt;"",'Tabelle Schule'!F24,"")</f>
        <v/>
      </c>
      <c r="F23" s="10" t="str">
        <f>IF('Tabelle Schule'!G24&lt;&gt;"",'Tabelle Schule'!G24,"")</f>
        <v/>
      </c>
      <c r="G23" s="10" t="str">
        <f>IF('Tabelle Schule'!H24&lt;&gt;"",'Tabelle Schule'!H24,"")</f>
        <v/>
      </c>
      <c r="H23" s="8" t="str">
        <f t="shared" si="0"/>
        <v>Frau</v>
      </c>
      <c r="I23" s="10" t="str">
        <f>IF('Tabelle Schule'!I24&lt;&gt;"",'Tabelle Schule'!I24,"")</f>
        <v/>
      </c>
      <c r="J23" s="10" t="str">
        <f>IF('Tabelle Schule'!J24&lt;&gt;"",'Tabelle Schule'!J24,"")</f>
        <v/>
      </c>
      <c r="K23" s="10" t="str">
        <f>IF('Tabelle Schule'!K24&lt;&gt;"",'Tabelle Schule'!K24,"")</f>
        <v/>
      </c>
      <c r="L23" s="10" t="str">
        <f>IF('Tabelle Schule'!L24&lt;&gt;"",'Tabelle Schule'!L24,"")</f>
        <v/>
      </c>
      <c r="M23" s="8" t="str">
        <f t="shared" si="1"/>
        <v>Herr</v>
      </c>
      <c r="N23" s="10" t="str">
        <f>IF('Tabelle Schule'!M24&lt;&gt;"",'Tabelle Schule'!M24,"")</f>
        <v/>
      </c>
      <c r="O23" s="10" t="str">
        <f>IF('Tabelle Schule'!N24&lt;&gt;"",'Tabelle Schule'!N24,"")</f>
        <v/>
      </c>
      <c r="P23" s="10" t="str">
        <f>IF('Tabelle Schule'!O24&lt;&gt;"",'Tabelle Schule'!O24,"")</f>
        <v/>
      </c>
      <c r="Q23" s="10" t="str">
        <f>IF('Tabelle Schule'!P24&lt;&gt;"",'Tabelle Schule'!P24,"")</f>
        <v/>
      </c>
      <c r="R23" s="9" t="str">
        <f t="shared" si="2"/>
        <v>=</v>
      </c>
      <c r="S23" s="8"/>
      <c r="T23" s="10" t="str">
        <f>IF('Tabelle Schule'!Q24&lt;&gt;"",'Tabelle Schule'!Q24,"")</f>
        <v/>
      </c>
      <c r="U23" s="10" t="str">
        <f>IF('Tabelle Schule'!R24&lt;&gt;"",'Tabelle Schule'!R24,"")</f>
        <v/>
      </c>
      <c r="V23" s="10" t="str">
        <f>IF('Tabelle Schule'!S24&lt;&gt;"",'Tabelle Schule'!S24,"")</f>
        <v/>
      </c>
      <c r="W23" s="10" t="str">
        <f>IF('Tabelle Schule'!T24&lt;&gt;"",'Tabelle Schule'!T24,"")</f>
        <v/>
      </c>
      <c r="X23" s="10">
        <f>'Tabelle Schule'!AG24</f>
        <v>0</v>
      </c>
      <c r="Y23" s="8" t="str">
        <f>'Tabelle Schule'!AJ24</f>
        <v/>
      </c>
      <c r="Z23" s="10" t="str">
        <f>IF('Tabelle Schule'!AH24&lt;&gt;"",'Tabelle Schule'!AH24,"")</f>
        <v/>
      </c>
      <c r="AA23" s="10" t="str">
        <f>IF('Tabelle Schule'!AI24&lt;&gt;"",'Tabelle Schule'!AI24,"")</f>
        <v/>
      </c>
      <c r="AB23" s="10" t="str">
        <f>IF('Tabelle Schule'!AU24&lt;&gt;"",'Tabelle Schule'!AU24,"")</f>
        <v/>
      </c>
      <c r="AC23" s="8" t="e">
        <f>'Tabelle Schule'!AV24</f>
        <v>#REF!</v>
      </c>
      <c r="AD23" s="8" t="e">
        <f>VLOOKUP(AB23,#REF!,9,FALSE)</f>
        <v>#REF!</v>
      </c>
      <c r="AE23" s="8" t="e">
        <f>VLOOKUP(AB23,#REF!,10,FALSE)</f>
        <v>#REF!</v>
      </c>
      <c r="AF23" s="8" t="e">
        <f>VLOOKUP(AB23,#REF!,11,FALSE)</f>
        <v>#REF!</v>
      </c>
      <c r="AG23" s="8" t="e">
        <f>VLOOKUP(AB23,#REF!,3,FALSE)</f>
        <v>#REF!</v>
      </c>
      <c r="AH23" s="8" t="e">
        <f>VLOOKUP(AB23,#REF!,5,FALSE)</f>
        <v>#REF!</v>
      </c>
      <c r="AI23" s="32" t="e">
        <f>IF(#REF!="Beckers","2.199",IF(#REF!="Zellmann","2.198",IF(#REF!="Schlüter-Buchta","2.199",IF(#REF!="Obbes","2.197",""))))</f>
        <v>#REF!</v>
      </c>
      <c r="AJ23" s="32" t="e">
        <f>IF(#REF!="Beckers","02104/99 2023",IF(#REF!="Bortlik","02104/99 2024",IF(#REF!="Schlüter-Buchta","02104/99 2025",IF(#REF!="Obbes","02104/99 2022",""))))</f>
        <v>#REF!</v>
      </c>
      <c r="AK23" s="32" t="e">
        <f>IF(#REF!="Beckers","02104/99 84 2023",IF(#REF!="Bortlik","02104/99 84 2024",IF(#REF!="Schlüter-Buchta","02104/99 84 2025",IF(#REF!="Obbes","02104/99 84 2022",""))))</f>
        <v>#REF!</v>
      </c>
      <c r="AL2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4" spans="1:38" x14ac:dyDescent="0.35">
      <c r="A24" s="8" t="e">
        <f>CONCATENATE(VLOOKUP('Tabelle Schule'!B25,#REF!,3,FALSE)," ",VLOOKUP('Tabelle Schule'!B25,#REF!,4,FALSE)," ",VLOOKUP('Tabelle Schule'!B25,#REF!,6,FALSE))</f>
        <v>#REF!</v>
      </c>
      <c r="B24" s="10" t="str">
        <f>IF('Tabelle Schule'!D25&lt;&gt;"",'Tabelle Schule'!D25,"")</f>
        <v/>
      </c>
      <c r="C24" s="10" t="str">
        <f>IF('Tabelle Schule'!E25&lt;&gt;"",'Tabelle Schule'!E25,"")</f>
        <v/>
      </c>
      <c r="D24" s="10" t="e">
        <f>IF('Tabelle Schule'!#REF!&lt;&gt;"",'Tabelle Schule'!#REF!,"")</f>
        <v>#REF!</v>
      </c>
      <c r="E24" s="33" t="str">
        <f>IF('Tabelle Schule'!F25&lt;&gt;"",'Tabelle Schule'!F25,"")</f>
        <v/>
      </c>
      <c r="F24" s="10" t="str">
        <f>IF('Tabelle Schule'!G25&lt;&gt;"",'Tabelle Schule'!G25,"")</f>
        <v/>
      </c>
      <c r="G24" s="10" t="str">
        <f>IF('Tabelle Schule'!H25&lt;&gt;"",'Tabelle Schule'!H25,"")</f>
        <v/>
      </c>
      <c r="H24" s="8" t="str">
        <f t="shared" si="0"/>
        <v>Frau</v>
      </c>
      <c r="I24" s="10" t="str">
        <f>IF('Tabelle Schule'!I25&lt;&gt;"",'Tabelle Schule'!I25,"")</f>
        <v/>
      </c>
      <c r="J24" s="10" t="str">
        <f>IF('Tabelle Schule'!J25&lt;&gt;"",'Tabelle Schule'!J25,"")</f>
        <v/>
      </c>
      <c r="K24" s="10" t="str">
        <f>IF('Tabelle Schule'!K25&lt;&gt;"",'Tabelle Schule'!K25,"")</f>
        <v/>
      </c>
      <c r="L24" s="10" t="str">
        <f>IF('Tabelle Schule'!L25&lt;&gt;"",'Tabelle Schule'!L25,"")</f>
        <v/>
      </c>
      <c r="M24" s="8" t="str">
        <f t="shared" si="1"/>
        <v>Herr</v>
      </c>
      <c r="N24" s="10" t="str">
        <f>IF('Tabelle Schule'!M25&lt;&gt;"",'Tabelle Schule'!M25,"")</f>
        <v/>
      </c>
      <c r="O24" s="10" t="str">
        <f>IF('Tabelle Schule'!N25&lt;&gt;"",'Tabelle Schule'!N25,"")</f>
        <v/>
      </c>
      <c r="P24" s="10" t="str">
        <f>IF('Tabelle Schule'!O25&lt;&gt;"",'Tabelle Schule'!O25,"")</f>
        <v/>
      </c>
      <c r="Q24" s="10" t="str">
        <f>IF('Tabelle Schule'!P25&lt;&gt;"",'Tabelle Schule'!P25,"")</f>
        <v/>
      </c>
      <c r="R24" s="9" t="str">
        <f t="shared" si="2"/>
        <v>=</v>
      </c>
      <c r="S24" s="8"/>
      <c r="T24" s="10" t="str">
        <f>IF('Tabelle Schule'!Q25&lt;&gt;"",'Tabelle Schule'!Q25,"")</f>
        <v/>
      </c>
      <c r="U24" s="10" t="str">
        <f>IF('Tabelle Schule'!R25&lt;&gt;"",'Tabelle Schule'!R25,"")</f>
        <v/>
      </c>
      <c r="V24" s="10" t="str">
        <f>IF('Tabelle Schule'!S25&lt;&gt;"",'Tabelle Schule'!S25,"")</f>
        <v/>
      </c>
      <c r="W24" s="10" t="str">
        <f>IF('Tabelle Schule'!T25&lt;&gt;"",'Tabelle Schule'!T25,"")</f>
        <v/>
      </c>
      <c r="X24" s="10">
        <f>'Tabelle Schule'!AG25</f>
        <v>0</v>
      </c>
      <c r="Y24" s="8" t="str">
        <f>'Tabelle Schule'!AJ25</f>
        <v/>
      </c>
      <c r="Z24" s="10" t="str">
        <f>IF('Tabelle Schule'!AH25&lt;&gt;"",'Tabelle Schule'!AH25,"")</f>
        <v/>
      </c>
      <c r="AA24" s="10" t="str">
        <f>IF('Tabelle Schule'!AI25&lt;&gt;"",'Tabelle Schule'!AI25,"")</f>
        <v/>
      </c>
      <c r="AB24" s="10" t="str">
        <f>IF('Tabelle Schule'!AU25&lt;&gt;"",'Tabelle Schule'!AU25,"")</f>
        <v/>
      </c>
      <c r="AC24" s="8" t="e">
        <f>'Tabelle Schule'!AV25</f>
        <v>#REF!</v>
      </c>
      <c r="AD24" s="8" t="e">
        <f>VLOOKUP(AB24,#REF!,9,FALSE)</f>
        <v>#REF!</v>
      </c>
      <c r="AE24" s="8" t="e">
        <f>VLOOKUP(AB24,#REF!,10,FALSE)</f>
        <v>#REF!</v>
      </c>
      <c r="AF24" s="8" t="e">
        <f>VLOOKUP(AB24,#REF!,11,FALSE)</f>
        <v>#REF!</v>
      </c>
      <c r="AG24" s="8" t="e">
        <f>VLOOKUP(AB24,#REF!,3,FALSE)</f>
        <v>#REF!</v>
      </c>
      <c r="AH24" s="8" t="e">
        <f>VLOOKUP(AB24,#REF!,5,FALSE)</f>
        <v>#REF!</v>
      </c>
      <c r="AI24" s="32" t="e">
        <f>IF(#REF!="Beckers","2.199",IF(#REF!="Zellmann","2.198",IF(#REF!="Schlüter-Buchta","2.199",IF(#REF!="Obbes","2.197",""))))</f>
        <v>#REF!</v>
      </c>
      <c r="AJ24" s="32" t="e">
        <f>IF(#REF!="Beckers","02104/99 2023",IF(#REF!="Bortlik","02104/99 2024",IF(#REF!="Schlüter-Buchta","02104/99 2025",IF(#REF!="Obbes","02104/99 2022",""))))</f>
        <v>#REF!</v>
      </c>
      <c r="AK24" s="32" t="e">
        <f>IF(#REF!="Beckers","02104/99 84 2023",IF(#REF!="Bortlik","02104/99 84 2024",IF(#REF!="Schlüter-Buchta","02104/99 84 2025",IF(#REF!="Obbes","02104/99 84 2022",""))))</f>
        <v>#REF!</v>
      </c>
      <c r="AL2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5" spans="1:38" x14ac:dyDescent="0.35">
      <c r="A25" s="8" t="e">
        <f>CONCATENATE(VLOOKUP('Tabelle Schule'!B26,#REF!,3,FALSE)," ",VLOOKUP('Tabelle Schule'!B26,#REF!,4,FALSE)," ",VLOOKUP('Tabelle Schule'!B26,#REF!,6,FALSE))</f>
        <v>#REF!</v>
      </c>
      <c r="B25" s="10" t="str">
        <f>IF('Tabelle Schule'!D26&lt;&gt;"",'Tabelle Schule'!D26,"")</f>
        <v/>
      </c>
      <c r="C25" s="10" t="str">
        <f>IF('Tabelle Schule'!E26&lt;&gt;"",'Tabelle Schule'!E26,"")</f>
        <v/>
      </c>
      <c r="D25" s="10" t="e">
        <f>IF('Tabelle Schule'!#REF!&lt;&gt;"",'Tabelle Schule'!#REF!,"")</f>
        <v>#REF!</v>
      </c>
      <c r="E25" s="33" t="str">
        <f>IF('Tabelle Schule'!F26&lt;&gt;"",'Tabelle Schule'!F26,"")</f>
        <v/>
      </c>
      <c r="F25" s="10" t="str">
        <f>IF('Tabelle Schule'!G26&lt;&gt;"",'Tabelle Schule'!G26,"")</f>
        <v/>
      </c>
      <c r="G25" s="10" t="str">
        <f>IF('Tabelle Schule'!H26&lt;&gt;"",'Tabelle Schule'!H26,"")</f>
        <v/>
      </c>
      <c r="H25" s="8" t="str">
        <f t="shared" si="0"/>
        <v>Frau</v>
      </c>
      <c r="I25" s="10" t="str">
        <f>IF('Tabelle Schule'!I26&lt;&gt;"",'Tabelle Schule'!I26,"")</f>
        <v/>
      </c>
      <c r="J25" s="10" t="str">
        <f>IF('Tabelle Schule'!J26&lt;&gt;"",'Tabelle Schule'!J26,"")</f>
        <v/>
      </c>
      <c r="K25" s="10" t="str">
        <f>IF('Tabelle Schule'!K26&lt;&gt;"",'Tabelle Schule'!K26,"")</f>
        <v/>
      </c>
      <c r="L25" s="10" t="str">
        <f>IF('Tabelle Schule'!L26&lt;&gt;"",'Tabelle Schule'!L26,"")</f>
        <v/>
      </c>
      <c r="M25" s="8" t="str">
        <f t="shared" si="1"/>
        <v>Herr</v>
      </c>
      <c r="N25" s="10" t="str">
        <f>IF('Tabelle Schule'!M26&lt;&gt;"",'Tabelle Schule'!M26,"")</f>
        <v/>
      </c>
      <c r="O25" s="10" t="str">
        <f>IF('Tabelle Schule'!N26&lt;&gt;"",'Tabelle Schule'!N26,"")</f>
        <v/>
      </c>
      <c r="P25" s="10" t="str">
        <f>IF('Tabelle Schule'!O26&lt;&gt;"",'Tabelle Schule'!O26,"")</f>
        <v/>
      </c>
      <c r="Q25" s="10" t="str">
        <f>IF('Tabelle Schule'!P26&lt;&gt;"",'Tabelle Schule'!P26,"")</f>
        <v/>
      </c>
      <c r="R25" s="9" t="str">
        <f t="shared" si="2"/>
        <v>=</v>
      </c>
      <c r="S25" s="8"/>
      <c r="T25" s="10" t="str">
        <f>IF('Tabelle Schule'!Q26&lt;&gt;"",'Tabelle Schule'!Q26,"")</f>
        <v/>
      </c>
      <c r="U25" s="10" t="str">
        <f>IF('Tabelle Schule'!R26&lt;&gt;"",'Tabelle Schule'!R26,"")</f>
        <v/>
      </c>
      <c r="V25" s="10" t="str">
        <f>IF('Tabelle Schule'!S26&lt;&gt;"",'Tabelle Schule'!S26,"")</f>
        <v/>
      </c>
      <c r="W25" s="10" t="str">
        <f>IF('Tabelle Schule'!T26&lt;&gt;"",'Tabelle Schule'!T26,"")</f>
        <v/>
      </c>
      <c r="X25" s="10">
        <f>'Tabelle Schule'!AG26</f>
        <v>0</v>
      </c>
      <c r="Y25" s="8" t="str">
        <f>'Tabelle Schule'!AJ26</f>
        <v/>
      </c>
      <c r="Z25" s="10" t="str">
        <f>IF('Tabelle Schule'!AH26&lt;&gt;"",'Tabelle Schule'!AH26,"")</f>
        <v/>
      </c>
      <c r="AA25" s="10" t="str">
        <f>IF('Tabelle Schule'!AI26&lt;&gt;"",'Tabelle Schule'!AI26,"")</f>
        <v/>
      </c>
      <c r="AB25" s="10" t="str">
        <f>IF('Tabelle Schule'!AU26&lt;&gt;"",'Tabelle Schule'!AU26,"")</f>
        <v/>
      </c>
      <c r="AC25" s="8" t="e">
        <f>'Tabelle Schule'!AV26</f>
        <v>#REF!</v>
      </c>
      <c r="AD25" s="8" t="e">
        <f>VLOOKUP(AB25,#REF!,9,FALSE)</f>
        <v>#REF!</v>
      </c>
      <c r="AE25" s="8" t="e">
        <f>VLOOKUP(AB25,#REF!,10,FALSE)</f>
        <v>#REF!</v>
      </c>
      <c r="AF25" s="8" t="e">
        <f>VLOOKUP(AB25,#REF!,11,FALSE)</f>
        <v>#REF!</v>
      </c>
      <c r="AG25" s="8" t="e">
        <f>VLOOKUP(AB25,#REF!,3,FALSE)</f>
        <v>#REF!</v>
      </c>
      <c r="AH25" s="8" t="e">
        <f>VLOOKUP(AB25,#REF!,5,FALSE)</f>
        <v>#REF!</v>
      </c>
      <c r="AI25" s="32" t="e">
        <f>IF(#REF!="Beckers","2.199",IF(#REF!="Zellmann","2.198",IF(#REF!="Schlüter-Buchta","2.199",IF(#REF!="Obbes","2.197",""))))</f>
        <v>#REF!</v>
      </c>
      <c r="AJ25" s="32" t="e">
        <f>IF(#REF!="Beckers","02104/99 2023",IF(#REF!="Bortlik","02104/99 2024",IF(#REF!="Schlüter-Buchta","02104/99 2025",IF(#REF!="Obbes","02104/99 2022",""))))</f>
        <v>#REF!</v>
      </c>
      <c r="AK25" s="32" t="e">
        <f>IF(#REF!="Beckers","02104/99 84 2023",IF(#REF!="Bortlik","02104/99 84 2024",IF(#REF!="Schlüter-Buchta","02104/99 84 2025",IF(#REF!="Obbes","02104/99 84 2022",""))))</f>
        <v>#REF!</v>
      </c>
      <c r="AL2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6" spans="1:38" x14ac:dyDescent="0.35">
      <c r="A26" s="8" t="e">
        <f>CONCATENATE(VLOOKUP('Tabelle Schule'!B27,#REF!,3,FALSE)," ",VLOOKUP('Tabelle Schule'!B27,#REF!,4,FALSE)," ",VLOOKUP('Tabelle Schule'!B27,#REF!,6,FALSE))</f>
        <v>#REF!</v>
      </c>
      <c r="B26" s="10" t="str">
        <f>IF('Tabelle Schule'!D27&lt;&gt;"",'Tabelle Schule'!D27,"")</f>
        <v/>
      </c>
      <c r="C26" s="10" t="str">
        <f>IF('Tabelle Schule'!E27&lt;&gt;"",'Tabelle Schule'!E27,"")</f>
        <v/>
      </c>
      <c r="D26" s="10" t="e">
        <f>IF('Tabelle Schule'!#REF!&lt;&gt;"",'Tabelle Schule'!#REF!,"")</f>
        <v>#REF!</v>
      </c>
      <c r="E26" s="33" t="str">
        <f>IF('Tabelle Schule'!F27&lt;&gt;"",'Tabelle Schule'!F27,"")</f>
        <v/>
      </c>
      <c r="F26" s="10" t="str">
        <f>IF('Tabelle Schule'!G27&lt;&gt;"",'Tabelle Schule'!G27,"")</f>
        <v/>
      </c>
      <c r="G26" s="10" t="str">
        <f>IF('Tabelle Schule'!H27&lt;&gt;"",'Tabelle Schule'!H27,"")</f>
        <v/>
      </c>
      <c r="H26" s="8" t="str">
        <f t="shared" si="0"/>
        <v>Frau</v>
      </c>
      <c r="I26" s="10" t="str">
        <f>IF('Tabelle Schule'!I27&lt;&gt;"",'Tabelle Schule'!I27,"")</f>
        <v/>
      </c>
      <c r="J26" s="10" t="str">
        <f>IF('Tabelle Schule'!J27&lt;&gt;"",'Tabelle Schule'!J27,"")</f>
        <v/>
      </c>
      <c r="K26" s="10" t="str">
        <f>IF('Tabelle Schule'!K27&lt;&gt;"",'Tabelle Schule'!K27,"")</f>
        <v/>
      </c>
      <c r="L26" s="10" t="str">
        <f>IF('Tabelle Schule'!L27&lt;&gt;"",'Tabelle Schule'!L27,"")</f>
        <v/>
      </c>
      <c r="M26" s="8" t="str">
        <f t="shared" si="1"/>
        <v>Herr</v>
      </c>
      <c r="N26" s="10" t="str">
        <f>IF('Tabelle Schule'!M27&lt;&gt;"",'Tabelle Schule'!M27,"")</f>
        <v/>
      </c>
      <c r="O26" s="10" t="str">
        <f>IF('Tabelle Schule'!N27&lt;&gt;"",'Tabelle Schule'!N27,"")</f>
        <v/>
      </c>
      <c r="P26" s="10" t="str">
        <f>IF('Tabelle Schule'!O27&lt;&gt;"",'Tabelle Schule'!O27,"")</f>
        <v/>
      </c>
      <c r="Q26" s="10" t="str">
        <f>IF('Tabelle Schule'!P27&lt;&gt;"",'Tabelle Schule'!P27,"")</f>
        <v/>
      </c>
      <c r="R26" s="9" t="str">
        <f t="shared" si="2"/>
        <v>=</v>
      </c>
      <c r="S26" s="8"/>
      <c r="T26" s="10" t="str">
        <f>IF('Tabelle Schule'!Q27&lt;&gt;"",'Tabelle Schule'!Q27,"")</f>
        <v/>
      </c>
      <c r="U26" s="10" t="str">
        <f>IF('Tabelle Schule'!R27&lt;&gt;"",'Tabelle Schule'!R27,"")</f>
        <v/>
      </c>
      <c r="V26" s="10" t="str">
        <f>IF('Tabelle Schule'!S27&lt;&gt;"",'Tabelle Schule'!S27,"")</f>
        <v/>
      </c>
      <c r="W26" s="10" t="str">
        <f>IF('Tabelle Schule'!T27&lt;&gt;"",'Tabelle Schule'!T27,"")</f>
        <v/>
      </c>
      <c r="X26" s="10">
        <f>'Tabelle Schule'!AG27</f>
        <v>0</v>
      </c>
      <c r="Y26" s="8" t="str">
        <f>'Tabelle Schule'!AJ27</f>
        <v/>
      </c>
      <c r="Z26" s="10" t="str">
        <f>IF('Tabelle Schule'!AH27&lt;&gt;"",'Tabelle Schule'!AH27,"")</f>
        <v/>
      </c>
      <c r="AA26" s="10" t="str">
        <f>IF('Tabelle Schule'!AI27&lt;&gt;"",'Tabelle Schule'!AI27,"")</f>
        <v/>
      </c>
      <c r="AB26" s="10" t="str">
        <f>IF('Tabelle Schule'!AU27&lt;&gt;"",'Tabelle Schule'!AU27,"")</f>
        <v/>
      </c>
      <c r="AC26" s="8" t="e">
        <f>'Tabelle Schule'!AV27</f>
        <v>#REF!</v>
      </c>
      <c r="AD26" s="8" t="e">
        <f>VLOOKUP(AB26,#REF!,9,FALSE)</f>
        <v>#REF!</v>
      </c>
      <c r="AE26" s="8" t="e">
        <f>VLOOKUP(AB26,#REF!,10,FALSE)</f>
        <v>#REF!</v>
      </c>
      <c r="AF26" s="8" t="e">
        <f>VLOOKUP(AB26,#REF!,11,FALSE)</f>
        <v>#REF!</v>
      </c>
      <c r="AG26" s="8" t="e">
        <f>VLOOKUP(AB26,#REF!,3,FALSE)</f>
        <v>#REF!</v>
      </c>
      <c r="AH26" s="8" t="e">
        <f>VLOOKUP(AB26,#REF!,5,FALSE)</f>
        <v>#REF!</v>
      </c>
      <c r="AI26" s="32" t="e">
        <f>IF(#REF!="Beckers","2.199",IF(#REF!="Zellmann","2.198",IF(#REF!="Schlüter-Buchta","2.199",IF(#REF!="Obbes","2.197",""))))</f>
        <v>#REF!</v>
      </c>
      <c r="AJ26" s="32" t="e">
        <f>IF(#REF!="Beckers","02104/99 2023",IF(#REF!="Bortlik","02104/99 2024",IF(#REF!="Schlüter-Buchta","02104/99 2025",IF(#REF!="Obbes","02104/99 2022",""))))</f>
        <v>#REF!</v>
      </c>
      <c r="AK26" s="32" t="e">
        <f>IF(#REF!="Beckers","02104/99 84 2023",IF(#REF!="Bortlik","02104/99 84 2024",IF(#REF!="Schlüter-Buchta","02104/99 84 2025",IF(#REF!="Obbes","02104/99 84 2022",""))))</f>
        <v>#REF!</v>
      </c>
      <c r="AL2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7" spans="1:38" x14ac:dyDescent="0.35">
      <c r="A27" s="8" t="e">
        <f>CONCATENATE(VLOOKUP('Tabelle Schule'!B28,#REF!,3,FALSE)," ",VLOOKUP('Tabelle Schule'!B28,#REF!,4,FALSE)," ",VLOOKUP('Tabelle Schule'!B28,#REF!,6,FALSE))</f>
        <v>#REF!</v>
      </c>
      <c r="B27" s="10" t="str">
        <f>IF('Tabelle Schule'!D28&lt;&gt;"",'Tabelle Schule'!D28,"")</f>
        <v/>
      </c>
      <c r="C27" s="10" t="str">
        <f>IF('Tabelle Schule'!E28&lt;&gt;"",'Tabelle Schule'!E28,"")</f>
        <v/>
      </c>
      <c r="D27" s="10" t="e">
        <f>IF('Tabelle Schule'!#REF!&lt;&gt;"",'Tabelle Schule'!#REF!,"")</f>
        <v>#REF!</v>
      </c>
      <c r="E27" s="33" t="str">
        <f>IF('Tabelle Schule'!F28&lt;&gt;"",'Tabelle Schule'!F28,"")</f>
        <v/>
      </c>
      <c r="F27" s="10" t="str">
        <f>IF('Tabelle Schule'!G28&lt;&gt;"",'Tabelle Schule'!G28,"")</f>
        <v/>
      </c>
      <c r="G27" s="10" t="str">
        <f>IF('Tabelle Schule'!H28&lt;&gt;"",'Tabelle Schule'!H28,"")</f>
        <v/>
      </c>
      <c r="H27" s="8" t="str">
        <f t="shared" si="0"/>
        <v>Frau</v>
      </c>
      <c r="I27" s="10" t="str">
        <f>IF('Tabelle Schule'!I28&lt;&gt;"",'Tabelle Schule'!I28,"")</f>
        <v/>
      </c>
      <c r="J27" s="10" t="str">
        <f>IF('Tabelle Schule'!J28&lt;&gt;"",'Tabelle Schule'!J28,"")</f>
        <v/>
      </c>
      <c r="K27" s="10" t="str">
        <f>IF('Tabelle Schule'!K28&lt;&gt;"",'Tabelle Schule'!K28,"")</f>
        <v/>
      </c>
      <c r="L27" s="10" t="str">
        <f>IF('Tabelle Schule'!L28&lt;&gt;"",'Tabelle Schule'!L28,"")</f>
        <v/>
      </c>
      <c r="M27" s="8" t="str">
        <f t="shared" si="1"/>
        <v>Herr</v>
      </c>
      <c r="N27" s="10" t="str">
        <f>IF('Tabelle Schule'!M28&lt;&gt;"",'Tabelle Schule'!M28,"")</f>
        <v/>
      </c>
      <c r="O27" s="10" t="str">
        <f>IF('Tabelle Schule'!N28&lt;&gt;"",'Tabelle Schule'!N28,"")</f>
        <v/>
      </c>
      <c r="P27" s="10" t="str">
        <f>IF('Tabelle Schule'!O28&lt;&gt;"",'Tabelle Schule'!O28,"")</f>
        <v/>
      </c>
      <c r="Q27" s="10" t="str">
        <f>IF('Tabelle Schule'!P28&lt;&gt;"",'Tabelle Schule'!P28,"")</f>
        <v/>
      </c>
      <c r="R27" s="9" t="str">
        <f t="shared" si="2"/>
        <v>=</v>
      </c>
      <c r="S27" s="8"/>
      <c r="T27" s="10" t="str">
        <f>IF('Tabelle Schule'!Q28&lt;&gt;"",'Tabelle Schule'!Q28,"")</f>
        <v/>
      </c>
      <c r="U27" s="10" t="str">
        <f>IF('Tabelle Schule'!R28&lt;&gt;"",'Tabelle Schule'!R28,"")</f>
        <v/>
      </c>
      <c r="V27" s="10" t="str">
        <f>IF('Tabelle Schule'!S28&lt;&gt;"",'Tabelle Schule'!S28,"")</f>
        <v/>
      </c>
      <c r="W27" s="10" t="str">
        <f>IF('Tabelle Schule'!T28&lt;&gt;"",'Tabelle Schule'!T28,"")</f>
        <v/>
      </c>
      <c r="X27" s="10">
        <f>'Tabelle Schule'!AG28</f>
        <v>0</v>
      </c>
      <c r="Y27" s="8" t="str">
        <f>'Tabelle Schule'!AJ28</f>
        <v/>
      </c>
      <c r="Z27" s="10" t="str">
        <f>IF('Tabelle Schule'!AH28&lt;&gt;"",'Tabelle Schule'!AH28,"")</f>
        <v/>
      </c>
      <c r="AA27" s="10" t="str">
        <f>IF('Tabelle Schule'!AI28&lt;&gt;"",'Tabelle Schule'!AI28,"")</f>
        <v/>
      </c>
      <c r="AB27" s="10" t="str">
        <f>IF('Tabelle Schule'!AU28&lt;&gt;"",'Tabelle Schule'!AU28,"")</f>
        <v/>
      </c>
      <c r="AC27" s="8" t="e">
        <f>'Tabelle Schule'!AV28</f>
        <v>#REF!</v>
      </c>
      <c r="AD27" s="8" t="e">
        <f>VLOOKUP(AB27,#REF!,9,FALSE)</f>
        <v>#REF!</v>
      </c>
      <c r="AE27" s="8" t="e">
        <f>VLOOKUP(AB27,#REF!,10,FALSE)</f>
        <v>#REF!</v>
      </c>
      <c r="AF27" s="8" t="e">
        <f>VLOOKUP(AB27,#REF!,11,FALSE)</f>
        <v>#REF!</v>
      </c>
      <c r="AG27" s="8" t="e">
        <f>VLOOKUP(AB27,#REF!,3,FALSE)</f>
        <v>#REF!</v>
      </c>
      <c r="AH27" s="8" t="e">
        <f>VLOOKUP(AB27,#REF!,5,FALSE)</f>
        <v>#REF!</v>
      </c>
      <c r="AI27" s="32" t="e">
        <f>IF(#REF!="Beckers","2.199",IF(#REF!="Zellmann","2.198",IF(#REF!="Schlüter-Buchta","2.199",IF(#REF!="Obbes","2.197",""))))</f>
        <v>#REF!</v>
      </c>
      <c r="AJ27" s="32" t="e">
        <f>IF(#REF!="Beckers","02104/99 2023",IF(#REF!="Bortlik","02104/99 2024",IF(#REF!="Schlüter-Buchta","02104/99 2025",IF(#REF!="Obbes","02104/99 2022",""))))</f>
        <v>#REF!</v>
      </c>
      <c r="AK27" s="32" t="e">
        <f>IF(#REF!="Beckers","02104/99 84 2023",IF(#REF!="Bortlik","02104/99 84 2024",IF(#REF!="Schlüter-Buchta","02104/99 84 2025",IF(#REF!="Obbes","02104/99 84 2022",""))))</f>
        <v>#REF!</v>
      </c>
      <c r="AL2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8" spans="1:38" x14ac:dyDescent="0.35">
      <c r="A28" s="8" t="e">
        <f>CONCATENATE(VLOOKUP('Tabelle Schule'!B29,#REF!,3,FALSE)," ",VLOOKUP('Tabelle Schule'!B29,#REF!,4,FALSE)," ",VLOOKUP('Tabelle Schule'!B29,#REF!,6,FALSE))</f>
        <v>#REF!</v>
      </c>
      <c r="B28" s="10" t="str">
        <f>IF('Tabelle Schule'!D29&lt;&gt;"",'Tabelle Schule'!D29,"")</f>
        <v/>
      </c>
      <c r="C28" s="10" t="str">
        <f>IF('Tabelle Schule'!E29&lt;&gt;"",'Tabelle Schule'!E29,"")</f>
        <v/>
      </c>
      <c r="D28" s="10" t="e">
        <f>IF('Tabelle Schule'!#REF!&lt;&gt;"",'Tabelle Schule'!#REF!,"")</f>
        <v>#REF!</v>
      </c>
      <c r="E28" s="33" t="str">
        <f>IF('Tabelle Schule'!F29&lt;&gt;"",'Tabelle Schule'!F29,"")</f>
        <v/>
      </c>
      <c r="F28" s="10" t="str">
        <f>IF('Tabelle Schule'!G29&lt;&gt;"",'Tabelle Schule'!G29,"")</f>
        <v/>
      </c>
      <c r="G28" s="10" t="str">
        <f>IF('Tabelle Schule'!H29&lt;&gt;"",'Tabelle Schule'!H29,"")</f>
        <v/>
      </c>
      <c r="H28" s="8" t="str">
        <f t="shared" si="0"/>
        <v>Frau</v>
      </c>
      <c r="I28" s="10" t="str">
        <f>IF('Tabelle Schule'!I29&lt;&gt;"",'Tabelle Schule'!I29,"")</f>
        <v/>
      </c>
      <c r="J28" s="10" t="str">
        <f>IF('Tabelle Schule'!J29&lt;&gt;"",'Tabelle Schule'!J29,"")</f>
        <v/>
      </c>
      <c r="K28" s="10" t="str">
        <f>IF('Tabelle Schule'!K29&lt;&gt;"",'Tabelle Schule'!K29,"")</f>
        <v/>
      </c>
      <c r="L28" s="10" t="str">
        <f>IF('Tabelle Schule'!L29&lt;&gt;"",'Tabelle Schule'!L29,"")</f>
        <v/>
      </c>
      <c r="M28" s="8" t="str">
        <f t="shared" si="1"/>
        <v>Herr</v>
      </c>
      <c r="N28" s="10" t="str">
        <f>IF('Tabelle Schule'!M29&lt;&gt;"",'Tabelle Schule'!M29,"")</f>
        <v/>
      </c>
      <c r="O28" s="10" t="str">
        <f>IF('Tabelle Schule'!N29&lt;&gt;"",'Tabelle Schule'!N29,"")</f>
        <v/>
      </c>
      <c r="P28" s="10" t="str">
        <f>IF('Tabelle Schule'!O29&lt;&gt;"",'Tabelle Schule'!O29,"")</f>
        <v/>
      </c>
      <c r="Q28" s="10" t="str">
        <f>IF('Tabelle Schule'!P29&lt;&gt;"",'Tabelle Schule'!P29,"")</f>
        <v/>
      </c>
      <c r="R28" s="9" t="str">
        <f t="shared" si="2"/>
        <v>=</v>
      </c>
      <c r="S28" s="8"/>
      <c r="T28" s="10" t="str">
        <f>IF('Tabelle Schule'!Q29&lt;&gt;"",'Tabelle Schule'!Q29,"")</f>
        <v/>
      </c>
      <c r="U28" s="10" t="str">
        <f>IF('Tabelle Schule'!R29&lt;&gt;"",'Tabelle Schule'!R29,"")</f>
        <v/>
      </c>
      <c r="V28" s="10" t="str">
        <f>IF('Tabelle Schule'!S29&lt;&gt;"",'Tabelle Schule'!S29,"")</f>
        <v/>
      </c>
      <c r="W28" s="10" t="str">
        <f>IF('Tabelle Schule'!T29&lt;&gt;"",'Tabelle Schule'!T29,"")</f>
        <v/>
      </c>
      <c r="X28" s="10">
        <f>'Tabelle Schule'!AG29</f>
        <v>0</v>
      </c>
      <c r="Y28" s="8" t="str">
        <f>'Tabelle Schule'!AJ29</f>
        <v/>
      </c>
      <c r="Z28" s="10" t="str">
        <f>IF('Tabelle Schule'!AH29&lt;&gt;"",'Tabelle Schule'!AH29,"")</f>
        <v/>
      </c>
      <c r="AA28" s="10" t="str">
        <f>IF('Tabelle Schule'!AI29&lt;&gt;"",'Tabelle Schule'!AI29,"")</f>
        <v/>
      </c>
      <c r="AB28" s="10" t="str">
        <f>IF('Tabelle Schule'!AU29&lt;&gt;"",'Tabelle Schule'!AU29,"")</f>
        <v/>
      </c>
      <c r="AC28" s="8" t="e">
        <f>'Tabelle Schule'!AV29</f>
        <v>#REF!</v>
      </c>
      <c r="AD28" s="8" t="e">
        <f>VLOOKUP(AB28,#REF!,9,FALSE)</f>
        <v>#REF!</v>
      </c>
      <c r="AE28" s="8" t="e">
        <f>VLOOKUP(AB28,#REF!,10,FALSE)</f>
        <v>#REF!</v>
      </c>
      <c r="AF28" s="8" t="e">
        <f>VLOOKUP(AB28,#REF!,11,FALSE)</f>
        <v>#REF!</v>
      </c>
      <c r="AG28" s="8" t="e">
        <f>VLOOKUP(AB28,#REF!,3,FALSE)</f>
        <v>#REF!</v>
      </c>
      <c r="AH28" s="8" t="e">
        <f>VLOOKUP(AB28,#REF!,5,FALSE)</f>
        <v>#REF!</v>
      </c>
      <c r="AI28" s="32" t="e">
        <f>IF(#REF!="Beckers","2.199",IF(#REF!="Zellmann","2.198",IF(#REF!="Schlüter-Buchta","2.199",IF(#REF!="Obbes","2.197",""))))</f>
        <v>#REF!</v>
      </c>
      <c r="AJ28" s="32" t="e">
        <f>IF(#REF!="Beckers","02104/99 2023",IF(#REF!="Bortlik","02104/99 2024",IF(#REF!="Schlüter-Buchta","02104/99 2025",IF(#REF!="Obbes","02104/99 2022",""))))</f>
        <v>#REF!</v>
      </c>
      <c r="AK28" s="32" t="e">
        <f>IF(#REF!="Beckers","02104/99 84 2023",IF(#REF!="Bortlik","02104/99 84 2024",IF(#REF!="Schlüter-Buchta","02104/99 84 2025",IF(#REF!="Obbes","02104/99 84 2022",""))))</f>
        <v>#REF!</v>
      </c>
      <c r="AL2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9" spans="1:38" x14ac:dyDescent="0.35">
      <c r="A29" s="8" t="e">
        <f>CONCATENATE(VLOOKUP('Tabelle Schule'!B30,#REF!,3,FALSE)," ",VLOOKUP('Tabelle Schule'!B30,#REF!,4,FALSE)," ",VLOOKUP('Tabelle Schule'!B30,#REF!,6,FALSE))</f>
        <v>#REF!</v>
      </c>
      <c r="B29" s="10" t="str">
        <f>IF('Tabelle Schule'!D30&lt;&gt;"",'Tabelle Schule'!D30,"")</f>
        <v/>
      </c>
      <c r="C29" s="10" t="str">
        <f>IF('Tabelle Schule'!E30&lt;&gt;"",'Tabelle Schule'!E30,"")</f>
        <v/>
      </c>
      <c r="D29" s="10" t="e">
        <f>IF('Tabelle Schule'!#REF!&lt;&gt;"",'Tabelle Schule'!#REF!,"")</f>
        <v>#REF!</v>
      </c>
      <c r="E29" s="33" t="str">
        <f>IF('Tabelle Schule'!F30&lt;&gt;"",'Tabelle Schule'!F30,"")</f>
        <v/>
      </c>
      <c r="F29" s="10" t="str">
        <f>IF('Tabelle Schule'!G30&lt;&gt;"",'Tabelle Schule'!G30,"")</f>
        <v/>
      </c>
      <c r="G29" s="10" t="str">
        <f>IF('Tabelle Schule'!H30&lt;&gt;"",'Tabelle Schule'!H30,"")</f>
        <v/>
      </c>
      <c r="H29" s="8" t="str">
        <f t="shared" si="0"/>
        <v>Frau</v>
      </c>
      <c r="I29" s="10" t="str">
        <f>IF('Tabelle Schule'!I30&lt;&gt;"",'Tabelle Schule'!I30,"")</f>
        <v/>
      </c>
      <c r="J29" s="10" t="str">
        <f>IF('Tabelle Schule'!J30&lt;&gt;"",'Tabelle Schule'!J30,"")</f>
        <v/>
      </c>
      <c r="K29" s="10" t="str">
        <f>IF('Tabelle Schule'!K30&lt;&gt;"",'Tabelle Schule'!K30,"")</f>
        <v/>
      </c>
      <c r="L29" s="10" t="str">
        <f>IF('Tabelle Schule'!L30&lt;&gt;"",'Tabelle Schule'!L30,"")</f>
        <v/>
      </c>
      <c r="M29" s="8" t="str">
        <f t="shared" si="1"/>
        <v>Herr</v>
      </c>
      <c r="N29" s="10" t="str">
        <f>IF('Tabelle Schule'!M30&lt;&gt;"",'Tabelle Schule'!M30,"")</f>
        <v/>
      </c>
      <c r="O29" s="10" t="str">
        <f>IF('Tabelle Schule'!N30&lt;&gt;"",'Tabelle Schule'!N30,"")</f>
        <v/>
      </c>
      <c r="P29" s="10" t="str">
        <f>IF('Tabelle Schule'!O30&lt;&gt;"",'Tabelle Schule'!O30,"")</f>
        <v/>
      </c>
      <c r="Q29" s="10" t="str">
        <f>IF('Tabelle Schule'!P30&lt;&gt;"",'Tabelle Schule'!P30,"")</f>
        <v/>
      </c>
      <c r="R29" s="9" t="str">
        <f t="shared" si="2"/>
        <v>=</v>
      </c>
      <c r="S29" s="8"/>
      <c r="T29" s="10" t="str">
        <f>IF('Tabelle Schule'!Q30&lt;&gt;"",'Tabelle Schule'!Q30,"")</f>
        <v/>
      </c>
      <c r="U29" s="10" t="str">
        <f>IF('Tabelle Schule'!R30&lt;&gt;"",'Tabelle Schule'!R30,"")</f>
        <v/>
      </c>
      <c r="V29" s="10" t="str">
        <f>IF('Tabelle Schule'!S30&lt;&gt;"",'Tabelle Schule'!S30,"")</f>
        <v/>
      </c>
      <c r="W29" s="10" t="str">
        <f>IF('Tabelle Schule'!T30&lt;&gt;"",'Tabelle Schule'!T30,"")</f>
        <v/>
      </c>
      <c r="X29" s="10">
        <f>'Tabelle Schule'!AG30</f>
        <v>0</v>
      </c>
      <c r="Y29" s="8" t="str">
        <f>'Tabelle Schule'!AJ30</f>
        <v/>
      </c>
      <c r="Z29" s="10" t="str">
        <f>IF('Tabelle Schule'!AH30&lt;&gt;"",'Tabelle Schule'!AH30,"")</f>
        <v/>
      </c>
      <c r="AA29" s="10" t="str">
        <f>IF('Tabelle Schule'!AI30&lt;&gt;"",'Tabelle Schule'!AI30,"")</f>
        <v/>
      </c>
      <c r="AB29" s="10" t="str">
        <f>IF('Tabelle Schule'!AU30&lt;&gt;"",'Tabelle Schule'!AU30,"")</f>
        <v/>
      </c>
      <c r="AC29" s="8" t="e">
        <f>'Tabelle Schule'!AV30</f>
        <v>#REF!</v>
      </c>
      <c r="AD29" s="8" t="e">
        <f>VLOOKUP(AB29,#REF!,9,FALSE)</f>
        <v>#REF!</v>
      </c>
      <c r="AE29" s="8" t="e">
        <f>VLOOKUP(AB29,#REF!,10,FALSE)</f>
        <v>#REF!</v>
      </c>
      <c r="AF29" s="8" t="e">
        <f>VLOOKUP(AB29,#REF!,11,FALSE)</f>
        <v>#REF!</v>
      </c>
      <c r="AG29" s="8" t="e">
        <f>VLOOKUP(AB29,#REF!,3,FALSE)</f>
        <v>#REF!</v>
      </c>
      <c r="AH29" s="8" t="e">
        <f>VLOOKUP(AB29,#REF!,5,FALSE)</f>
        <v>#REF!</v>
      </c>
      <c r="AI29" s="32" t="e">
        <f>IF(#REF!="Beckers","2.199",IF(#REF!="Zellmann","2.198",IF(#REF!="Schlüter-Buchta","2.199",IF(#REF!="Obbes","2.197",""))))</f>
        <v>#REF!</v>
      </c>
      <c r="AJ29" s="32" t="e">
        <f>IF(#REF!="Beckers","02104/99 2023",IF(#REF!="Bortlik","02104/99 2024",IF(#REF!="Schlüter-Buchta","02104/99 2025",IF(#REF!="Obbes","02104/99 2022",""))))</f>
        <v>#REF!</v>
      </c>
      <c r="AK29" s="32" t="e">
        <f>IF(#REF!="Beckers","02104/99 84 2023",IF(#REF!="Bortlik","02104/99 84 2024",IF(#REF!="Schlüter-Buchta","02104/99 84 2025",IF(#REF!="Obbes","02104/99 84 2022",""))))</f>
        <v>#REF!</v>
      </c>
      <c r="AL2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0" spans="1:38" x14ac:dyDescent="0.35">
      <c r="A30" s="8" t="e">
        <f>CONCATENATE(VLOOKUP('Tabelle Schule'!B31,#REF!,3,FALSE)," ",VLOOKUP('Tabelle Schule'!B31,#REF!,4,FALSE)," ",VLOOKUP('Tabelle Schule'!B31,#REF!,6,FALSE))</f>
        <v>#REF!</v>
      </c>
      <c r="B30" s="10" t="str">
        <f>IF('Tabelle Schule'!D31&lt;&gt;"",'Tabelle Schule'!D31,"")</f>
        <v/>
      </c>
      <c r="C30" s="10" t="str">
        <f>IF('Tabelle Schule'!E31&lt;&gt;"",'Tabelle Schule'!E31,"")</f>
        <v/>
      </c>
      <c r="D30" s="10" t="e">
        <f>IF('Tabelle Schule'!#REF!&lt;&gt;"",'Tabelle Schule'!#REF!,"")</f>
        <v>#REF!</v>
      </c>
      <c r="E30" s="33" t="str">
        <f>IF('Tabelle Schule'!F31&lt;&gt;"",'Tabelle Schule'!F31,"")</f>
        <v/>
      </c>
      <c r="F30" s="10" t="str">
        <f>IF('Tabelle Schule'!G31&lt;&gt;"",'Tabelle Schule'!G31,"")</f>
        <v/>
      </c>
      <c r="G30" s="10" t="str">
        <f>IF('Tabelle Schule'!H31&lt;&gt;"",'Tabelle Schule'!H31,"")</f>
        <v/>
      </c>
      <c r="H30" s="8" t="str">
        <f t="shared" si="0"/>
        <v>Frau</v>
      </c>
      <c r="I30" s="10" t="str">
        <f>IF('Tabelle Schule'!I31&lt;&gt;"",'Tabelle Schule'!I31,"")</f>
        <v/>
      </c>
      <c r="J30" s="10" t="str">
        <f>IF('Tabelle Schule'!J31&lt;&gt;"",'Tabelle Schule'!J31,"")</f>
        <v/>
      </c>
      <c r="K30" s="10" t="str">
        <f>IF('Tabelle Schule'!K31&lt;&gt;"",'Tabelle Schule'!K31,"")</f>
        <v/>
      </c>
      <c r="L30" s="10" t="str">
        <f>IF('Tabelle Schule'!L31&lt;&gt;"",'Tabelle Schule'!L31,"")</f>
        <v/>
      </c>
      <c r="M30" s="8" t="str">
        <f t="shared" si="1"/>
        <v>Herr</v>
      </c>
      <c r="N30" s="10" t="str">
        <f>IF('Tabelle Schule'!M31&lt;&gt;"",'Tabelle Schule'!M31,"")</f>
        <v/>
      </c>
      <c r="O30" s="10" t="str">
        <f>IF('Tabelle Schule'!N31&lt;&gt;"",'Tabelle Schule'!N31,"")</f>
        <v/>
      </c>
      <c r="P30" s="10" t="str">
        <f>IF('Tabelle Schule'!O31&lt;&gt;"",'Tabelle Schule'!O31,"")</f>
        <v/>
      </c>
      <c r="Q30" s="10" t="str">
        <f>IF('Tabelle Schule'!P31&lt;&gt;"",'Tabelle Schule'!P31,"")</f>
        <v/>
      </c>
      <c r="R30" s="9" t="str">
        <f t="shared" si="2"/>
        <v>=</v>
      </c>
      <c r="S30" s="8"/>
      <c r="T30" s="10" t="str">
        <f>IF('Tabelle Schule'!Q31&lt;&gt;"",'Tabelle Schule'!Q31,"")</f>
        <v/>
      </c>
      <c r="U30" s="10" t="str">
        <f>IF('Tabelle Schule'!R31&lt;&gt;"",'Tabelle Schule'!R31,"")</f>
        <v/>
      </c>
      <c r="V30" s="10" t="str">
        <f>IF('Tabelle Schule'!S31&lt;&gt;"",'Tabelle Schule'!S31,"")</f>
        <v/>
      </c>
      <c r="W30" s="10" t="str">
        <f>IF('Tabelle Schule'!T31&lt;&gt;"",'Tabelle Schule'!T31,"")</f>
        <v/>
      </c>
      <c r="X30" s="10">
        <f>'Tabelle Schule'!AG31</f>
        <v>0</v>
      </c>
      <c r="Y30" s="8" t="str">
        <f>'Tabelle Schule'!AJ31</f>
        <v/>
      </c>
      <c r="Z30" s="10" t="str">
        <f>IF('Tabelle Schule'!AH31&lt;&gt;"",'Tabelle Schule'!AH31,"")</f>
        <v/>
      </c>
      <c r="AA30" s="10" t="str">
        <f>IF('Tabelle Schule'!AI31&lt;&gt;"",'Tabelle Schule'!AI31,"")</f>
        <v/>
      </c>
      <c r="AB30" s="10" t="str">
        <f>IF('Tabelle Schule'!AU31&lt;&gt;"",'Tabelle Schule'!AU31,"")</f>
        <v/>
      </c>
      <c r="AC30" s="8" t="e">
        <f>'Tabelle Schule'!AV31</f>
        <v>#REF!</v>
      </c>
      <c r="AD30" s="8" t="e">
        <f>VLOOKUP(AB30,#REF!,9,FALSE)</f>
        <v>#REF!</v>
      </c>
      <c r="AE30" s="8" t="e">
        <f>VLOOKUP(AB30,#REF!,10,FALSE)</f>
        <v>#REF!</v>
      </c>
      <c r="AF30" s="8" t="e">
        <f>VLOOKUP(AB30,#REF!,11,FALSE)</f>
        <v>#REF!</v>
      </c>
      <c r="AG30" s="8" t="e">
        <f>VLOOKUP(AB30,#REF!,3,FALSE)</f>
        <v>#REF!</v>
      </c>
      <c r="AH30" s="8" t="e">
        <f>VLOOKUP(AB30,#REF!,5,FALSE)</f>
        <v>#REF!</v>
      </c>
      <c r="AI30" s="32" t="e">
        <f>IF(#REF!="Beckers","2.199",IF(#REF!="Zellmann","2.198",IF(#REF!="Schlüter-Buchta","2.199",IF(#REF!="Obbes","2.197",""))))</f>
        <v>#REF!</v>
      </c>
      <c r="AJ30" s="32" t="e">
        <f>IF(#REF!="Beckers","02104/99 2023",IF(#REF!="Bortlik","02104/99 2024",IF(#REF!="Schlüter-Buchta","02104/99 2025",IF(#REF!="Obbes","02104/99 2022",""))))</f>
        <v>#REF!</v>
      </c>
      <c r="AK30" s="32" t="e">
        <f>IF(#REF!="Beckers","02104/99 84 2023",IF(#REF!="Bortlik","02104/99 84 2024",IF(#REF!="Schlüter-Buchta","02104/99 84 2025",IF(#REF!="Obbes","02104/99 84 2022",""))))</f>
        <v>#REF!</v>
      </c>
      <c r="AL3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1" spans="1:38" x14ac:dyDescent="0.35">
      <c r="A31" s="8" t="e">
        <f>CONCATENATE(VLOOKUP('Tabelle Schule'!B32,#REF!,3,FALSE)," ",VLOOKUP('Tabelle Schule'!B32,#REF!,4,FALSE)," ",VLOOKUP('Tabelle Schule'!B32,#REF!,6,FALSE))</f>
        <v>#REF!</v>
      </c>
      <c r="B31" s="10" t="str">
        <f>IF('Tabelle Schule'!D32&lt;&gt;"",'Tabelle Schule'!D32,"")</f>
        <v/>
      </c>
      <c r="C31" s="10" t="str">
        <f>IF('Tabelle Schule'!E32&lt;&gt;"",'Tabelle Schule'!E32,"")</f>
        <v/>
      </c>
      <c r="D31" s="10" t="e">
        <f>IF('Tabelle Schule'!#REF!&lt;&gt;"",'Tabelle Schule'!#REF!,"")</f>
        <v>#REF!</v>
      </c>
      <c r="E31" s="33" t="str">
        <f>IF('Tabelle Schule'!F32&lt;&gt;"",'Tabelle Schule'!F32,"")</f>
        <v/>
      </c>
      <c r="F31" s="10" t="str">
        <f>IF('Tabelle Schule'!G32&lt;&gt;"",'Tabelle Schule'!G32,"")</f>
        <v/>
      </c>
      <c r="G31" s="10" t="str">
        <f>IF('Tabelle Schule'!H32&lt;&gt;"",'Tabelle Schule'!H32,"")</f>
        <v/>
      </c>
      <c r="H31" s="8" t="str">
        <f t="shared" si="0"/>
        <v>Frau</v>
      </c>
      <c r="I31" s="10" t="str">
        <f>IF('Tabelle Schule'!I32&lt;&gt;"",'Tabelle Schule'!I32,"")</f>
        <v/>
      </c>
      <c r="J31" s="10" t="str">
        <f>IF('Tabelle Schule'!J32&lt;&gt;"",'Tabelle Schule'!J32,"")</f>
        <v/>
      </c>
      <c r="K31" s="10" t="str">
        <f>IF('Tabelle Schule'!K32&lt;&gt;"",'Tabelle Schule'!K32,"")</f>
        <v/>
      </c>
      <c r="L31" s="10" t="str">
        <f>IF('Tabelle Schule'!L32&lt;&gt;"",'Tabelle Schule'!L32,"")</f>
        <v/>
      </c>
      <c r="M31" s="8" t="str">
        <f t="shared" si="1"/>
        <v>Herr</v>
      </c>
      <c r="N31" s="10" t="str">
        <f>IF('Tabelle Schule'!M32&lt;&gt;"",'Tabelle Schule'!M32,"")</f>
        <v/>
      </c>
      <c r="O31" s="10" t="str">
        <f>IF('Tabelle Schule'!N32&lt;&gt;"",'Tabelle Schule'!N32,"")</f>
        <v/>
      </c>
      <c r="P31" s="10" t="str">
        <f>IF('Tabelle Schule'!O32&lt;&gt;"",'Tabelle Schule'!O32,"")</f>
        <v/>
      </c>
      <c r="Q31" s="10" t="str">
        <f>IF('Tabelle Schule'!P32&lt;&gt;"",'Tabelle Schule'!P32,"")</f>
        <v/>
      </c>
      <c r="R31" s="9" t="str">
        <f t="shared" si="2"/>
        <v>=</v>
      </c>
      <c r="S31" s="8"/>
      <c r="T31" s="10" t="str">
        <f>IF('Tabelle Schule'!Q32&lt;&gt;"",'Tabelle Schule'!Q32,"")</f>
        <v/>
      </c>
      <c r="U31" s="10" t="str">
        <f>IF('Tabelle Schule'!R32&lt;&gt;"",'Tabelle Schule'!R32,"")</f>
        <v/>
      </c>
      <c r="V31" s="10" t="str">
        <f>IF('Tabelle Schule'!S32&lt;&gt;"",'Tabelle Schule'!S32,"")</f>
        <v/>
      </c>
      <c r="W31" s="10" t="str">
        <f>IF('Tabelle Schule'!T32&lt;&gt;"",'Tabelle Schule'!T32,"")</f>
        <v/>
      </c>
      <c r="X31" s="10">
        <f>'Tabelle Schule'!AG32</f>
        <v>0</v>
      </c>
      <c r="Y31" s="8" t="str">
        <f>'Tabelle Schule'!AJ32</f>
        <v/>
      </c>
      <c r="Z31" s="10" t="str">
        <f>IF('Tabelle Schule'!AH32&lt;&gt;"",'Tabelle Schule'!AH32,"")</f>
        <v/>
      </c>
      <c r="AA31" s="10" t="str">
        <f>IF('Tabelle Schule'!AI32&lt;&gt;"",'Tabelle Schule'!AI32,"")</f>
        <v/>
      </c>
      <c r="AB31" s="10" t="str">
        <f>IF('Tabelle Schule'!AU32&lt;&gt;"",'Tabelle Schule'!AU32,"")</f>
        <v/>
      </c>
      <c r="AC31" s="8" t="e">
        <f>'Tabelle Schule'!AV32</f>
        <v>#REF!</v>
      </c>
      <c r="AD31" s="8" t="e">
        <f>VLOOKUP(AB31,#REF!,9,FALSE)</f>
        <v>#REF!</v>
      </c>
      <c r="AE31" s="8" t="e">
        <f>VLOOKUP(AB31,#REF!,10,FALSE)</f>
        <v>#REF!</v>
      </c>
      <c r="AF31" s="8" t="e">
        <f>VLOOKUP(AB31,#REF!,11,FALSE)</f>
        <v>#REF!</v>
      </c>
      <c r="AG31" s="8" t="e">
        <f>VLOOKUP(AB31,#REF!,3,FALSE)</f>
        <v>#REF!</v>
      </c>
      <c r="AH31" s="8" t="e">
        <f>VLOOKUP(AB31,#REF!,5,FALSE)</f>
        <v>#REF!</v>
      </c>
      <c r="AI31" s="32" t="e">
        <f>IF(#REF!="Beckers","2.199",IF(#REF!="Zellmann","2.198",IF(#REF!="Schlüter-Buchta","2.199",IF(#REF!="Obbes","2.197",""))))</f>
        <v>#REF!</v>
      </c>
      <c r="AJ31" s="32" t="e">
        <f>IF(#REF!="Beckers","02104/99 2023",IF(#REF!="Bortlik","02104/99 2024",IF(#REF!="Schlüter-Buchta","02104/99 2025",IF(#REF!="Obbes","02104/99 2022",""))))</f>
        <v>#REF!</v>
      </c>
      <c r="AK31" s="32" t="e">
        <f>IF(#REF!="Beckers","02104/99 84 2023",IF(#REF!="Bortlik","02104/99 84 2024",IF(#REF!="Schlüter-Buchta","02104/99 84 2025",IF(#REF!="Obbes","02104/99 84 2022",""))))</f>
        <v>#REF!</v>
      </c>
      <c r="AL3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2" spans="1:38" x14ac:dyDescent="0.35">
      <c r="A32" s="8" t="e">
        <f>CONCATENATE(VLOOKUP('Tabelle Schule'!B33,#REF!,3,FALSE)," ",VLOOKUP('Tabelle Schule'!B33,#REF!,4,FALSE)," ",VLOOKUP('Tabelle Schule'!B33,#REF!,6,FALSE))</f>
        <v>#REF!</v>
      </c>
      <c r="B32" s="10" t="str">
        <f>IF('Tabelle Schule'!D33&lt;&gt;"",'Tabelle Schule'!D33,"")</f>
        <v/>
      </c>
      <c r="C32" s="10" t="str">
        <f>IF('Tabelle Schule'!E33&lt;&gt;"",'Tabelle Schule'!E33,"")</f>
        <v/>
      </c>
      <c r="D32" s="10" t="e">
        <f>IF('Tabelle Schule'!#REF!&lt;&gt;"",'Tabelle Schule'!#REF!,"")</f>
        <v>#REF!</v>
      </c>
      <c r="E32" s="33" t="str">
        <f>IF('Tabelle Schule'!F33&lt;&gt;"",'Tabelle Schule'!F33,"")</f>
        <v/>
      </c>
      <c r="F32" s="10" t="str">
        <f>IF('Tabelle Schule'!G33&lt;&gt;"",'Tabelle Schule'!G33,"")</f>
        <v/>
      </c>
      <c r="G32" s="10" t="str">
        <f>IF('Tabelle Schule'!H33&lt;&gt;"",'Tabelle Schule'!H33,"")</f>
        <v/>
      </c>
      <c r="H32" s="8" t="str">
        <f t="shared" si="0"/>
        <v>Frau</v>
      </c>
      <c r="I32" s="10" t="str">
        <f>IF('Tabelle Schule'!I33&lt;&gt;"",'Tabelle Schule'!I33,"")</f>
        <v/>
      </c>
      <c r="J32" s="10" t="str">
        <f>IF('Tabelle Schule'!J33&lt;&gt;"",'Tabelle Schule'!J33,"")</f>
        <v/>
      </c>
      <c r="K32" s="10" t="str">
        <f>IF('Tabelle Schule'!K33&lt;&gt;"",'Tabelle Schule'!K33,"")</f>
        <v/>
      </c>
      <c r="L32" s="10" t="str">
        <f>IF('Tabelle Schule'!L33&lt;&gt;"",'Tabelle Schule'!L33,"")</f>
        <v/>
      </c>
      <c r="M32" s="8" t="str">
        <f t="shared" si="1"/>
        <v>Herr</v>
      </c>
      <c r="N32" s="10" t="str">
        <f>IF('Tabelle Schule'!M33&lt;&gt;"",'Tabelle Schule'!M33,"")</f>
        <v/>
      </c>
      <c r="O32" s="10" t="str">
        <f>IF('Tabelle Schule'!N33&lt;&gt;"",'Tabelle Schule'!N33,"")</f>
        <v/>
      </c>
      <c r="P32" s="10" t="str">
        <f>IF('Tabelle Schule'!O33&lt;&gt;"",'Tabelle Schule'!O33,"")</f>
        <v/>
      </c>
      <c r="Q32" s="10" t="str">
        <f>IF('Tabelle Schule'!P33&lt;&gt;"",'Tabelle Schule'!P33,"")</f>
        <v/>
      </c>
      <c r="R32" s="9" t="str">
        <f t="shared" si="2"/>
        <v>=</v>
      </c>
      <c r="S32" s="8"/>
      <c r="T32" s="10" t="str">
        <f>IF('Tabelle Schule'!Q33&lt;&gt;"",'Tabelle Schule'!Q33,"")</f>
        <v/>
      </c>
      <c r="U32" s="10" t="str">
        <f>IF('Tabelle Schule'!R33&lt;&gt;"",'Tabelle Schule'!R33,"")</f>
        <v/>
      </c>
      <c r="V32" s="10" t="str">
        <f>IF('Tabelle Schule'!S33&lt;&gt;"",'Tabelle Schule'!S33,"")</f>
        <v/>
      </c>
      <c r="W32" s="10" t="str">
        <f>IF('Tabelle Schule'!T33&lt;&gt;"",'Tabelle Schule'!T33,"")</f>
        <v/>
      </c>
      <c r="X32" s="10">
        <f>'Tabelle Schule'!AG33</f>
        <v>0</v>
      </c>
      <c r="Y32" s="8" t="str">
        <f>'Tabelle Schule'!AJ33</f>
        <v/>
      </c>
      <c r="Z32" s="10" t="str">
        <f>IF('Tabelle Schule'!AH33&lt;&gt;"",'Tabelle Schule'!AH33,"")</f>
        <v/>
      </c>
      <c r="AA32" s="10" t="str">
        <f>IF('Tabelle Schule'!AI33&lt;&gt;"",'Tabelle Schule'!AI33,"")</f>
        <v/>
      </c>
      <c r="AB32" s="10" t="str">
        <f>IF('Tabelle Schule'!AU33&lt;&gt;"",'Tabelle Schule'!AU33,"")</f>
        <v/>
      </c>
      <c r="AC32" s="8" t="e">
        <f>'Tabelle Schule'!AV33</f>
        <v>#REF!</v>
      </c>
      <c r="AD32" s="8" t="e">
        <f>VLOOKUP(AB32,#REF!,9,FALSE)</f>
        <v>#REF!</v>
      </c>
      <c r="AE32" s="8" t="e">
        <f>VLOOKUP(AB32,#REF!,10,FALSE)</f>
        <v>#REF!</v>
      </c>
      <c r="AF32" s="8" t="e">
        <f>VLOOKUP(AB32,#REF!,11,FALSE)</f>
        <v>#REF!</v>
      </c>
      <c r="AG32" s="8" t="e">
        <f>VLOOKUP(AB32,#REF!,3,FALSE)</f>
        <v>#REF!</v>
      </c>
      <c r="AH32" s="8" t="e">
        <f>VLOOKUP(AB32,#REF!,5,FALSE)</f>
        <v>#REF!</v>
      </c>
      <c r="AI32" s="32" t="e">
        <f>IF(#REF!="Beckers","2.199",IF(#REF!="Zellmann","2.198",IF(#REF!="Schlüter-Buchta","2.199",IF(#REF!="Obbes","2.197",""))))</f>
        <v>#REF!</v>
      </c>
      <c r="AJ32" s="32" t="e">
        <f>IF(#REF!="Beckers","02104/99 2023",IF(#REF!="Bortlik","02104/99 2024",IF(#REF!="Schlüter-Buchta","02104/99 2025",IF(#REF!="Obbes","02104/99 2022",""))))</f>
        <v>#REF!</v>
      </c>
      <c r="AK32" s="32" t="e">
        <f>IF(#REF!="Beckers","02104/99 84 2023",IF(#REF!="Bortlik","02104/99 84 2024",IF(#REF!="Schlüter-Buchta","02104/99 84 2025",IF(#REF!="Obbes","02104/99 84 2022",""))))</f>
        <v>#REF!</v>
      </c>
      <c r="AL3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3" spans="1:38" x14ac:dyDescent="0.35">
      <c r="A33" s="8" t="e">
        <f>CONCATENATE(VLOOKUP('Tabelle Schule'!B34,#REF!,3,FALSE)," ",VLOOKUP('Tabelle Schule'!B34,#REF!,4,FALSE)," ",VLOOKUP('Tabelle Schule'!B34,#REF!,6,FALSE))</f>
        <v>#REF!</v>
      </c>
      <c r="B33" s="10" t="str">
        <f>IF('Tabelle Schule'!D34&lt;&gt;"",'Tabelle Schule'!D34,"")</f>
        <v/>
      </c>
      <c r="C33" s="10" t="str">
        <f>IF('Tabelle Schule'!E34&lt;&gt;"",'Tabelle Schule'!E34,"")</f>
        <v/>
      </c>
      <c r="D33" s="10" t="e">
        <f>IF('Tabelle Schule'!#REF!&lt;&gt;"",'Tabelle Schule'!#REF!,"")</f>
        <v>#REF!</v>
      </c>
      <c r="E33" s="33" t="str">
        <f>IF('Tabelle Schule'!F34&lt;&gt;"",'Tabelle Schule'!F34,"")</f>
        <v/>
      </c>
      <c r="F33" s="10" t="str">
        <f>IF('Tabelle Schule'!G34&lt;&gt;"",'Tabelle Schule'!G34,"")</f>
        <v/>
      </c>
      <c r="G33" s="10" t="str">
        <f>IF('Tabelle Schule'!H34&lt;&gt;"",'Tabelle Schule'!H34,"")</f>
        <v/>
      </c>
      <c r="H33" s="8" t="str">
        <f t="shared" ref="H33:H96" si="3">IF(I33=0,"","Frau")</f>
        <v>Frau</v>
      </c>
      <c r="I33" s="10" t="str">
        <f>IF('Tabelle Schule'!I34&lt;&gt;"",'Tabelle Schule'!I34,"")</f>
        <v/>
      </c>
      <c r="J33" s="10" t="str">
        <f>IF('Tabelle Schule'!J34&lt;&gt;"",'Tabelle Schule'!J34,"")</f>
        <v/>
      </c>
      <c r="K33" s="10" t="str">
        <f>IF('Tabelle Schule'!K34&lt;&gt;"",'Tabelle Schule'!K34,"")</f>
        <v/>
      </c>
      <c r="L33" s="10" t="str">
        <f>IF('Tabelle Schule'!L34&lt;&gt;"",'Tabelle Schule'!L34,"")</f>
        <v/>
      </c>
      <c r="M33" s="8" t="str">
        <f t="shared" ref="M33:M96" si="4">IF(N33=0,"","Herr")</f>
        <v>Herr</v>
      </c>
      <c r="N33" s="10" t="str">
        <f>IF('Tabelle Schule'!M34&lt;&gt;"",'Tabelle Schule'!M34,"")</f>
        <v/>
      </c>
      <c r="O33" s="10" t="str">
        <f>IF('Tabelle Schule'!N34&lt;&gt;"",'Tabelle Schule'!N34,"")</f>
        <v/>
      </c>
      <c r="P33" s="10" t="str">
        <f>IF('Tabelle Schule'!O34&lt;&gt;"",'Tabelle Schule'!O34,"")</f>
        <v/>
      </c>
      <c r="Q33" s="10" t="str">
        <f>IF('Tabelle Schule'!P34&lt;&gt;"",'Tabelle Schule'!P34,"")</f>
        <v/>
      </c>
      <c r="R33" s="9" t="str">
        <f t="shared" ref="R33:R96" si="5">IF(K33=P33,"=","X")</f>
        <v>=</v>
      </c>
      <c r="S33" s="8"/>
      <c r="T33" s="10" t="str">
        <f>IF('Tabelle Schule'!Q34&lt;&gt;"",'Tabelle Schule'!Q34,"")</f>
        <v/>
      </c>
      <c r="U33" s="10" t="str">
        <f>IF('Tabelle Schule'!R34&lt;&gt;"",'Tabelle Schule'!R34,"")</f>
        <v/>
      </c>
      <c r="V33" s="10" t="str">
        <f>IF('Tabelle Schule'!S34&lt;&gt;"",'Tabelle Schule'!S34,"")</f>
        <v/>
      </c>
      <c r="W33" s="10" t="str">
        <f>IF('Tabelle Schule'!T34&lt;&gt;"",'Tabelle Schule'!T34,"")</f>
        <v/>
      </c>
      <c r="X33" s="10">
        <f>'Tabelle Schule'!AG34</f>
        <v>0</v>
      </c>
      <c r="Y33" s="8" t="str">
        <f>'Tabelle Schule'!AJ34</f>
        <v/>
      </c>
      <c r="Z33" s="10" t="str">
        <f>IF('Tabelle Schule'!AH34&lt;&gt;"",'Tabelle Schule'!AH34,"")</f>
        <v/>
      </c>
      <c r="AA33" s="10" t="str">
        <f>IF('Tabelle Schule'!AI34&lt;&gt;"",'Tabelle Schule'!AI34,"")</f>
        <v/>
      </c>
      <c r="AB33" s="10" t="str">
        <f>IF('Tabelle Schule'!AU34&lt;&gt;"",'Tabelle Schule'!AU34,"")</f>
        <v/>
      </c>
      <c r="AC33" s="8" t="e">
        <f>'Tabelle Schule'!AV34</f>
        <v>#REF!</v>
      </c>
      <c r="AD33" s="8" t="e">
        <f>VLOOKUP(AB33,#REF!,9,FALSE)</f>
        <v>#REF!</v>
      </c>
      <c r="AE33" s="8" t="e">
        <f>VLOOKUP(AB33,#REF!,10,FALSE)</f>
        <v>#REF!</v>
      </c>
      <c r="AF33" s="8" t="e">
        <f>VLOOKUP(AB33,#REF!,11,FALSE)</f>
        <v>#REF!</v>
      </c>
      <c r="AG33" s="8" t="e">
        <f>VLOOKUP(AB33,#REF!,3,FALSE)</f>
        <v>#REF!</v>
      </c>
      <c r="AH33" s="8" t="e">
        <f>VLOOKUP(AB33,#REF!,5,FALSE)</f>
        <v>#REF!</v>
      </c>
      <c r="AI33" s="32" t="e">
        <f>IF(#REF!="Beckers","2.199",IF(#REF!="Zellmann","2.198",IF(#REF!="Schlüter-Buchta","2.199",IF(#REF!="Obbes","2.197",""))))</f>
        <v>#REF!</v>
      </c>
      <c r="AJ33" s="32" t="e">
        <f>IF(#REF!="Beckers","02104/99 2023",IF(#REF!="Bortlik","02104/99 2024",IF(#REF!="Schlüter-Buchta","02104/99 2025",IF(#REF!="Obbes","02104/99 2022",""))))</f>
        <v>#REF!</v>
      </c>
      <c r="AK33" s="32" t="e">
        <f>IF(#REF!="Beckers","02104/99 84 2023",IF(#REF!="Bortlik","02104/99 84 2024",IF(#REF!="Schlüter-Buchta","02104/99 84 2025",IF(#REF!="Obbes","02104/99 84 2022",""))))</f>
        <v>#REF!</v>
      </c>
      <c r="AL3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4" spans="1:38" x14ac:dyDescent="0.35">
      <c r="A34" s="8" t="e">
        <f>CONCATENATE(VLOOKUP('Tabelle Schule'!B35,#REF!,3,FALSE)," ",VLOOKUP('Tabelle Schule'!B35,#REF!,4,FALSE)," ",VLOOKUP('Tabelle Schule'!B35,#REF!,6,FALSE))</f>
        <v>#REF!</v>
      </c>
      <c r="B34" s="10" t="str">
        <f>IF('Tabelle Schule'!D35&lt;&gt;"",'Tabelle Schule'!D35,"")</f>
        <v/>
      </c>
      <c r="C34" s="10" t="str">
        <f>IF('Tabelle Schule'!E35&lt;&gt;"",'Tabelle Schule'!E35,"")</f>
        <v/>
      </c>
      <c r="D34" s="10" t="e">
        <f>IF('Tabelle Schule'!#REF!&lt;&gt;"",'Tabelle Schule'!#REF!,"")</f>
        <v>#REF!</v>
      </c>
      <c r="E34" s="33" t="str">
        <f>IF('Tabelle Schule'!F35&lt;&gt;"",'Tabelle Schule'!F35,"")</f>
        <v/>
      </c>
      <c r="F34" s="10" t="str">
        <f>IF('Tabelle Schule'!G35&lt;&gt;"",'Tabelle Schule'!G35,"")</f>
        <v/>
      </c>
      <c r="G34" s="10" t="str">
        <f>IF('Tabelle Schule'!H35&lt;&gt;"",'Tabelle Schule'!H35,"")</f>
        <v/>
      </c>
      <c r="H34" s="8" t="str">
        <f t="shared" si="3"/>
        <v>Frau</v>
      </c>
      <c r="I34" s="10" t="str">
        <f>IF('Tabelle Schule'!I35&lt;&gt;"",'Tabelle Schule'!I35,"")</f>
        <v/>
      </c>
      <c r="J34" s="10" t="str">
        <f>IF('Tabelle Schule'!J35&lt;&gt;"",'Tabelle Schule'!J35,"")</f>
        <v/>
      </c>
      <c r="K34" s="10" t="str">
        <f>IF('Tabelle Schule'!K35&lt;&gt;"",'Tabelle Schule'!K35,"")</f>
        <v/>
      </c>
      <c r="L34" s="10" t="str">
        <f>IF('Tabelle Schule'!L35&lt;&gt;"",'Tabelle Schule'!L35,"")</f>
        <v/>
      </c>
      <c r="M34" s="8" t="str">
        <f t="shared" si="4"/>
        <v>Herr</v>
      </c>
      <c r="N34" s="10" t="str">
        <f>IF('Tabelle Schule'!M35&lt;&gt;"",'Tabelle Schule'!M35,"")</f>
        <v/>
      </c>
      <c r="O34" s="10" t="str">
        <f>IF('Tabelle Schule'!N35&lt;&gt;"",'Tabelle Schule'!N35,"")</f>
        <v/>
      </c>
      <c r="P34" s="10" t="str">
        <f>IF('Tabelle Schule'!O35&lt;&gt;"",'Tabelle Schule'!O35,"")</f>
        <v/>
      </c>
      <c r="Q34" s="10" t="str">
        <f>IF('Tabelle Schule'!P35&lt;&gt;"",'Tabelle Schule'!P35,"")</f>
        <v/>
      </c>
      <c r="R34" s="9" t="str">
        <f t="shared" si="5"/>
        <v>=</v>
      </c>
      <c r="S34" s="8"/>
      <c r="T34" s="10" t="str">
        <f>IF('Tabelle Schule'!Q35&lt;&gt;"",'Tabelle Schule'!Q35,"")</f>
        <v/>
      </c>
      <c r="U34" s="10" t="str">
        <f>IF('Tabelle Schule'!R35&lt;&gt;"",'Tabelle Schule'!R35,"")</f>
        <v/>
      </c>
      <c r="V34" s="10" t="str">
        <f>IF('Tabelle Schule'!S35&lt;&gt;"",'Tabelle Schule'!S35,"")</f>
        <v/>
      </c>
      <c r="W34" s="10" t="str">
        <f>IF('Tabelle Schule'!T35&lt;&gt;"",'Tabelle Schule'!T35,"")</f>
        <v/>
      </c>
      <c r="X34" s="10">
        <f>'Tabelle Schule'!AG35</f>
        <v>0</v>
      </c>
      <c r="Y34" s="8" t="str">
        <f>'Tabelle Schule'!AJ35</f>
        <v/>
      </c>
      <c r="Z34" s="10" t="str">
        <f>IF('Tabelle Schule'!AH35&lt;&gt;"",'Tabelle Schule'!AH35,"")</f>
        <v/>
      </c>
      <c r="AA34" s="10" t="str">
        <f>IF('Tabelle Schule'!AI35&lt;&gt;"",'Tabelle Schule'!AI35,"")</f>
        <v/>
      </c>
      <c r="AB34" s="10" t="str">
        <f>IF('Tabelle Schule'!AU35&lt;&gt;"",'Tabelle Schule'!AU35,"")</f>
        <v/>
      </c>
      <c r="AC34" s="8" t="e">
        <f>'Tabelle Schule'!AV35</f>
        <v>#REF!</v>
      </c>
      <c r="AD34" s="8" t="e">
        <f>VLOOKUP(AB34,#REF!,9,FALSE)</f>
        <v>#REF!</v>
      </c>
      <c r="AE34" s="8" t="e">
        <f>VLOOKUP(AB34,#REF!,10,FALSE)</f>
        <v>#REF!</v>
      </c>
      <c r="AF34" s="8" t="e">
        <f>VLOOKUP(AB34,#REF!,11,FALSE)</f>
        <v>#REF!</v>
      </c>
      <c r="AG34" s="8" t="e">
        <f>VLOOKUP(AB34,#REF!,3,FALSE)</f>
        <v>#REF!</v>
      </c>
      <c r="AH34" s="8" t="e">
        <f>VLOOKUP(AB34,#REF!,5,FALSE)</f>
        <v>#REF!</v>
      </c>
      <c r="AI34" s="32" t="e">
        <f>IF(#REF!="Beckers","2.199",IF(#REF!="Zellmann","2.198",IF(#REF!="Schlüter-Buchta","2.199",IF(#REF!="Obbes","2.197",""))))</f>
        <v>#REF!</v>
      </c>
      <c r="AJ34" s="32" t="e">
        <f>IF(#REF!="Beckers","02104/99 2023",IF(#REF!="Bortlik","02104/99 2024",IF(#REF!="Schlüter-Buchta","02104/99 2025",IF(#REF!="Obbes","02104/99 2022",""))))</f>
        <v>#REF!</v>
      </c>
      <c r="AK34" s="32" t="e">
        <f>IF(#REF!="Beckers","02104/99 84 2023",IF(#REF!="Bortlik","02104/99 84 2024",IF(#REF!="Schlüter-Buchta","02104/99 84 2025",IF(#REF!="Obbes","02104/99 84 2022",""))))</f>
        <v>#REF!</v>
      </c>
      <c r="AL3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5" spans="1:38" x14ac:dyDescent="0.35">
      <c r="A35" s="8" t="e">
        <f>CONCATENATE(VLOOKUP('Tabelle Schule'!B36,#REF!,3,FALSE)," ",VLOOKUP('Tabelle Schule'!B36,#REF!,4,FALSE)," ",VLOOKUP('Tabelle Schule'!B36,#REF!,6,FALSE))</f>
        <v>#REF!</v>
      </c>
      <c r="B35" s="10" t="str">
        <f>IF('Tabelle Schule'!D36&lt;&gt;"",'Tabelle Schule'!D36,"")</f>
        <v/>
      </c>
      <c r="C35" s="10" t="str">
        <f>IF('Tabelle Schule'!E36&lt;&gt;"",'Tabelle Schule'!E36,"")</f>
        <v/>
      </c>
      <c r="D35" s="10" t="e">
        <f>IF('Tabelle Schule'!#REF!&lt;&gt;"",'Tabelle Schule'!#REF!,"")</f>
        <v>#REF!</v>
      </c>
      <c r="E35" s="33" t="str">
        <f>IF('Tabelle Schule'!F36&lt;&gt;"",'Tabelle Schule'!F36,"")</f>
        <v/>
      </c>
      <c r="F35" s="10" t="str">
        <f>IF('Tabelle Schule'!G36&lt;&gt;"",'Tabelle Schule'!G36,"")</f>
        <v/>
      </c>
      <c r="G35" s="10" t="str">
        <f>IF('Tabelle Schule'!H36&lt;&gt;"",'Tabelle Schule'!H36,"")</f>
        <v/>
      </c>
      <c r="H35" s="8" t="str">
        <f t="shared" si="3"/>
        <v>Frau</v>
      </c>
      <c r="I35" s="10" t="str">
        <f>IF('Tabelle Schule'!I36&lt;&gt;"",'Tabelle Schule'!I36,"")</f>
        <v/>
      </c>
      <c r="J35" s="10" t="str">
        <f>IF('Tabelle Schule'!J36&lt;&gt;"",'Tabelle Schule'!J36,"")</f>
        <v/>
      </c>
      <c r="K35" s="10" t="str">
        <f>IF('Tabelle Schule'!K36&lt;&gt;"",'Tabelle Schule'!K36,"")</f>
        <v/>
      </c>
      <c r="L35" s="10" t="str">
        <f>IF('Tabelle Schule'!L36&lt;&gt;"",'Tabelle Schule'!L36,"")</f>
        <v/>
      </c>
      <c r="M35" s="8" t="str">
        <f t="shared" si="4"/>
        <v>Herr</v>
      </c>
      <c r="N35" s="10" t="str">
        <f>IF('Tabelle Schule'!M36&lt;&gt;"",'Tabelle Schule'!M36,"")</f>
        <v/>
      </c>
      <c r="O35" s="10" t="str">
        <f>IF('Tabelle Schule'!N36&lt;&gt;"",'Tabelle Schule'!N36,"")</f>
        <v/>
      </c>
      <c r="P35" s="10" t="str">
        <f>IF('Tabelle Schule'!O36&lt;&gt;"",'Tabelle Schule'!O36,"")</f>
        <v/>
      </c>
      <c r="Q35" s="10" t="str">
        <f>IF('Tabelle Schule'!P36&lt;&gt;"",'Tabelle Schule'!P36,"")</f>
        <v/>
      </c>
      <c r="R35" s="9" t="str">
        <f t="shared" si="5"/>
        <v>=</v>
      </c>
      <c r="S35" s="8"/>
      <c r="T35" s="10" t="str">
        <f>IF('Tabelle Schule'!Q36&lt;&gt;"",'Tabelle Schule'!Q36,"")</f>
        <v/>
      </c>
      <c r="U35" s="10" t="str">
        <f>IF('Tabelle Schule'!R36&lt;&gt;"",'Tabelle Schule'!R36,"")</f>
        <v/>
      </c>
      <c r="V35" s="10" t="str">
        <f>IF('Tabelle Schule'!S36&lt;&gt;"",'Tabelle Schule'!S36,"")</f>
        <v/>
      </c>
      <c r="W35" s="10" t="str">
        <f>IF('Tabelle Schule'!T36&lt;&gt;"",'Tabelle Schule'!T36,"")</f>
        <v/>
      </c>
      <c r="X35" s="10">
        <f>'Tabelle Schule'!AG36</f>
        <v>0</v>
      </c>
      <c r="Y35" s="8" t="str">
        <f>'Tabelle Schule'!AJ36</f>
        <v/>
      </c>
      <c r="Z35" s="10" t="str">
        <f>IF('Tabelle Schule'!AH36&lt;&gt;"",'Tabelle Schule'!AH36,"")</f>
        <v/>
      </c>
      <c r="AA35" s="10" t="str">
        <f>IF('Tabelle Schule'!AI36&lt;&gt;"",'Tabelle Schule'!AI36,"")</f>
        <v/>
      </c>
      <c r="AB35" s="10" t="str">
        <f>IF('Tabelle Schule'!AU36&lt;&gt;"",'Tabelle Schule'!AU36,"")</f>
        <v/>
      </c>
      <c r="AC35" s="8" t="e">
        <f>'Tabelle Schule'!AV36</f>
        <v>#REF!</v>
      </c>
      <c r="AD35" s="8" t="e">
        <f>VLOOKUP(AB35,#REF!,9,FALSE)</f>
        <v>#REF!</v>
      </c>
      <c r="AE35" s="8" t="e">
        <f>VLOOKUP(AB35,#REF!,10,FALSE)</f>
        <v>#REF!</v>
      </c>
      <c r="AF35" s="8" t="e">
        <f>VLOOKUP(AB35,#REF!,11,FALSE)</f>
        <v>#REF!</v>
      </c>
      <c r="AG35" s="8" t="e">
        <f>VLOOKUP(AB35,#REF!,3,FALSE)</f>
        <v>#REF!</v>
      </c>
      <c r="AH35" s="8" t="e">
        <f>VLOOKUP(AB35,#REF!,5,FALSE)</f>
        <v>#REF!</v>
      </c>
      <c r="AI35" s="32" t="e">
        <f>IF(#REF!="Beckers","2.199",IF(#REF!="Zellmann","2.198",IF(#REF!="Schlüter-Buchta","2.199",IF(#REF!="Obbes","2.197",""))))</f>
        <v>#REF!</v>
      </c>
      <c r="AJ35" s="32" t="e">
        <f>IF(#REF!="Beckers","02104/99 2023",IF(#REF!="Bortlik","02104/99 2024",IF(#REF!="Schlüter-Buchta","02104/99 2025",IF(#REF!="Obbes","02104/99 2022",""))))</f>
        <v>#REF!</v>
      </c>
      <c r="AK35" s="32" t="e">
        <f>IF(#REF!="Beckers","02104/99 84 2023",IF(#REF!="Bortlik","02104/99 84 2024",IF(#REF!="Schlüter-Buchta","02104/99 84 2025",IF(#REF!="Obbes","02104/99 84 2022",""))))</f>
        <v>#REF!</v>
      </c>
      <c r="AL3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6" spans="1:38" x14ac:dyDescent="0.35">
      <c r="A36" s="8" t="e">
        <f>CONCATENATE(VLOOKUP('Tabelle Schule'!B37,#REF!,3,FALSE)," ",VLOOKUP('Tabelle Schule'!B37,#REF!,4,FALSE)," ",VLOOKUP('Tabelle Schule'!B37,#REF!,6,FALSE))</f>
        <v>#REF!</v>
      </c>
      <c r="B36" s="10" t="str">
        <f>IF('Tabelle Schule'!D37&lt;&gt;"",'Tabelle Schule'!D37,"")</f>
        <v/>
      </c>
      <c r="C36" s="10" t="str">
        <f>IF('Tabelle Schule'!E37&lt;&gt;"",'Tabelle Schule'!E37,"")</f>
        <v/>
      </c>
      <c r="D36" s="10" t="e">
        <f>IF('Tabelle Schule'!#REF!&lt;&gt;"",'Tabelle Schule'!#REF!,"")</f>
        <v>#REF!</v>
      </c>
      <c r="E36" s="33" t="str">
        <f>IF('Tabelle Schule'!F37&lt;&gt;"",'Tabelle Schule'!F37,"")</f>
        <v/>
      </c>
      <c r="F36" s="10" t="str">
        <f>IF('Tabelle Schule'!G37&lt;&gt;"",'Tabelle Schule'!G37,"")</f>
        <v/>
      </c>
      <c r="G36" s="10" t="str">
        <f>IF('Tabelle Schule'!H37&lt;&gt;"",'Tabelle Schule'!H37,"")</f>
        <v/>
      </c>
      <c r="H36" s="8" t="str">
        <f t="shared" si="3"/>
        <v>Frau</v>
      </c>
      <c r="I36" s="10" t="str">
        <f>IF('Tabelle Schule'!I37&lt;&gt;"",'Tabelle Schule'!I37,"")</f>
        <v/>
      </c>
      <c r="J36" s="10" t="str">
        <f>IF('Tabelle Schule'!J37&lt;&gt;"",'Tabelle Schule'!J37,"")</f>
        <v/>
      </c>
      <c r="K36" s="10" t="str">
        <f>IF('Tabelle Schule'!K37&lt;&gt;"",'Tabelle Schule'!K37,"")</f>
        <v/>
      </c>
      <c r="L36" s="10" t="str">
        <f>IF('Tabelle Schule'!L37&lt;&gt;"",'Tabelle Schule'!L37,"")</f>
        <v/>
      </c>
      <c r="M36" s="8" t="str">
        <f t="shared" si="4"/>
        <v>Herr</v>
      </c>
      <c r="N36" s="10" t="str">
        <f>IF('Tabelle Schule'!M37&lt;&gt;"",'Tabelle Schule'!M37,"")</f>
        <v/>
      </c>
      <c r="O36" s="10" t="str">
        <f>IF('Tabelle Schule'!N37&lt;&gt;"",'Tabelle Schule'!N37,"")</f>
        <v/>
      </c>
      <c r="P36" s="10" t="str">
        <f>IF('Tabelle Schule'!O37&lt;&gt;"",'Tabelle Schule'!O37,"")</f>
        <v/>
      </c>
      <c r="Q36" s="10" t="str">
        <f>IF('Tabelle Schule'!P37&lt;&gt;"",'Tabelle Schule'!P37,"")</f>
        <v/>
      </c>
      <c r="R36" s="9" t="str">
        <f t="shared" si="5"/>
        <v>=</v>
      </c>
      <c r="S36" s="8"/>
      <c r="T36" s="10" t="str">
        <f>IF('Tabelle Schule'!Q37&lt;&gt;"",'Tabelle Schule'!Q37,"")</f>
        <v/>
      </c>
      <c r="U36" s="10" t="str">
        <f>IF('Tabelle Schule'!R37&lt;&gt;"",'Tabelle Schule'!R37,"")</f>
        <v/>
      </c>
      <c r="V36" s="10" t="str">
        <f>IF('Tabelle Schule'!S37&lt;&gt;"",'Tabelle Schule'!S37,"")</f>
        <v/>
      </c>
      <c r="W36" s="10" t="str">
        <f>IF('Tabelle Schule'!T37&lt;&gt;"",'Tabelle Schule'!T37,"")</f>
        <v/>
      </c>
      <c r="X36" s="10">
        <f>'Tabelle Schule'!AG37</f>
        <v>0</v>
      </c>
      <c r="Y36" s="8" t="str">
        <f>'Tabelle Schule'!AJ37</f>
        <v/>
      </c>
      <c r="Z36" s="10" t="str">
        <f>IF('Tabelle Schule'!AH37&lt;&gt;"",'Tabelle Schule'!AH37,"")</f>
        <v/>
      </c>
      <c r="AA36" s="10" t="str">
        <f>IF('Tabelle Schule'!AI37&lt;&gt;"",'Tabelle Schule'!AI37,"")</f>
        <v/>
      </c>
      <c r="AB36" s="10" t="str">
        <f>IF('Tabelle Schule'!AU37&lt;&gt;"",'Tabelle Schule'!AU37,"")</f>
        <v/>
      </c>
      <c r="AC36" s="8" t="e">
        <f>'Tabelle Schule'!AV37</f>
        <v>#REF!</v>
      </c>
      <c r="AD36" s="8" t="e">
        <f>VLOOKUP(AB36,#REF!,9,FALSE)</f>
        <v>#REF!</v>
      </c>
      <c r="AE36" s="8" t="e">
        <f>VLOOKUP(AB36,#REF!,10,FALSE)</f>
        <v>#REF!</v>
      </c>
      <c r="AF36" s="8" t="e">
        <f>VLOOKUP(AB36,#REF!,11,FALSE)</f>
        <v>#REF!</v>
      </c>
      <c r="AG36" s="8" t="e">
        <f>VLOOKUP(AB36,#REF!,3,FALSE)</f>
        <v>#REF!</v>
      </c>
      <c r="AH36" s="8" t="e">
        <f>VLOOKUP(AB36,#REF!,5,FALSE)</f>
        <v>#REF!</v>
      </c>
      <c r="AI36" s="32" t="e">
        <f>IF(#REF!="Beckers","2.199",IF(#REF!="Zellmann","2.198",IF(#REF!="Schlüter-Buchta","2.199",IF(#REF!="Obbes","2.197",""))))</f>
        <v>#REF!</v>
      </c>
      <c r="AJ36" s="32" t="e">
        <f>IF(#REF!="Beckers","02104/99 2023",IF(#REF!="Bortlik","02104/99 2024",IF(#REF!="Schlüter-Buchta","02104/99 2025",IF(#REF!="Obbes","02104/99 2022",""))))</f>
        <v>#REF!</v>
      </c>
      <c r="AK36" s="32" t="e">
        <f>IF(#REF!="Beckers","02104/99 84 2023",IF(#REF!="Bortlik","02104/99 84 2024",IF(#REF!="Schlüter-Buchta","02104/99 84 2025",IF(#REF!="Obbes","02104/99 84 2022",""))))</f>
        <v>#REF!</v>
      </c>
      <c r="AL3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7" spans="1:38" x14ac:dyDescent="0.35">
      <c r="A37" s="8" t="e">
        <f>CONCATENATE(VLOOKUP('Tabelle Schule'!B38,#REF!,3,FALSE)," ",VLOOKUP('Tabelle Schule'!B38,#REF!,4,FALSE)," ",VLOOKUP('Tabelle Schule'!B38,#REF!,6,FALSE))</f>
        <v>#REF!</v>
      </c>
      <c r="B37" s="10" t="str">
        <f>IF('Tabelle Schule'!D38&lt;&gt;"",'Tabelle Schule'!D38,"")</f>
        <v/>
      </c>
      <c r="C37" s="10" t="str">
        <f>IF('Tabelle Schule'!E38&lt;&gt;"",'Tabelle Schule'!E38,"")</f>
        <v/>
      </c>
      <c r="D37" s="10" t="e">
        <f>IF('Tabelle Schule'!#REF!&lt;&gt;"",'Tabelle Schule'!#REF!,"")</f>
        <v>#REF!</v>
      </c>
      <c r="E37" s="33" t="str">
        <f>IF('Tabelle Schule'!F38&lt;&gt;"",'Tabelle Schule'!F38,"")</f>
        <v/>
      </c>
      <c r="F37" s="10" t="str">
        <f>IF('Tabelle Schule'!G38&lt;&gt;"",'Tabelle Schule'!G38,"")</f>
        <v/>
      </c>
      <c r="G37" s="10" t="str">
        <f>IF('Tabelle Schule'!H38&lt;&gt;"",'Tabelle Schule'!H38,"")</f>
        <v/>
      </c>
      <c r="H37" s="8" t="str">
        <f t="shared" si="3"/>
        <v>Frau</v>
      </c>
      <c r="I37" s="10" t="str">
        <f>IF('Tabelle Schule'!I38&lt;&gt;"",'Tabelle Schule'!I38,"")</f>
        <v/>
      </c>
      <c r="J37" s="10" t="str">
        <f>IF('Tabelle Schule'!J38&lt;&gt;"",'Tabelle Schule'!J38,"")</f>
        <v/>
      </c>
      <c r="K37" s="10" t="str">
        <f>IF('Tabelle Schule'!K38&lt;&gt;"",'Tabelle Schule'!K38,"")</f>
        <v/>
      </c>
      <c r="L37" s="10" t="str">
        <f>IF('Tabelle Schule'!L38&lt;&gt;"",'Tabelle Schule'!L38,"")</f>
        <v/>
      </c>
      <c r="M37" s="8" t="str">
        <f t="shared" si="4"/>
        <v>Herr</v>
      </c>
      <c r="N37" s="10" t="str">
        <f>IF('Tabelle Schule'!M38&lt;&gt;"",'Tabelle Schule'!M38,"")</f>
        <v/>
      </c>
      <c r="O37" s="10" t="str">
        <f>IF('Tabelle Schule'!N38&lt;&gt;"",'Tabelle Schule'!N38,"")</f>
        <v/>
      </c>
      <c r="P37" s="10" t="str">
        <f>IF('Tabelle Schule'!O38&lt;&gt;"",'Tabelle Schule'!O38,"")</f>
        <v/>
      </c>
      <c r="Q37" s="10" t="str">
        <f>IF('Tabelle Schule'!P38&lt;&gt;"",'Tabelle Schule'!P38,"")</f>
        <v/>
      </c>
      <c r="R37" s="9" t="str">
        <f t="shared" si="5"/>
        <v>=</v>
      </c>
      <c r="S37" s="8"/>
      <c r="T37" s="10" t="str">
        <f>IF('Tabelle Schule'!Q38&lt;&gt;"",'Tabelle Schule'!Q38,"")</f>
        <v/>
      </c>
      <c r="U37" s="10" t="str">
        <f>IF('Tabelle Schule'!R38&lt;&gt;"",'Tabelle Schule'!R38,"")</f>
        <v/>
      </c>
      <c r="V37" s="10" t="str">
        <f>IF('Tabelle Schule'!S38&lt;&gt;"",'Tabelle Schule'!S38,"")</f>
        <v/>
      </c>
      <c r="W37" s="10" t="str">
        <f>IF('Tabelle Schule'!T38&lt;&gt;"",'Tabelle Schule'!T38,"")</f>
        <v/>
      </c>
      <c r="X37" s="10">
        <f>'Tabelle Schule'!AG38</f>
        <v>0</v>
      </c>
      <c r="Y37" s="8" t="str">
        <f>'Tabelle Schule'!AJ38</f>
        <v/>
      </c>
      <c r="Z37" s="10" t="str">
        <f>IF('Tabelle Schule'!AH38&lt;&gt;"",'Tabelle Schule'!AH38,"")</f>
        <v/>
      </c>
      <c r="AA37" s="10" t="str">
        <f>IF('Tabelle Schule'!AI38&lt;&gt;"",'Tabelle Schule'!AI38,"")</f>
        <v/>
      </c>
      <c r="AB37" s="10" t="str">
        <f>IF('Tabelle Schule'!AU38&lt;&gt;"",'Tabelle Schule'!AU38,"")</f>
        <v/>
      </c>
      <c r="AC37" s="8" t="e">
        <f>'Tabelle Schule'!AV38</f>
        <v>#REF!</v>
      </c>
      <c r="AD37" s="8" t="e">
        <f>VLOOKUP(AB37,#REF!,9,FALSE)</f>
        <v>#REF!</v>
      </c>
      <c r="AE37" s="8" t="e">
        <f>VLOOKUP(AB37,#REF!,10,FALSE)</f>
        <v>#REF!</v>
      </c>
      <c r="AF37" s="8" t="e">
        <f>VLOOKUP(AB37,#REF!,11,FALSE)</f>
        <v>#REF!</v>
      </c>
      <c r="AG37" s="8" t="e">
        <f>VLOOKUP(AB37,#REF!,3,FALSE)</f>
        <v>#REF!</v>
      </c>
      <c r="AH37" s="8" t="e">
        <f>VLOOKUP(AB37,#REF!,5,FALSE)</f>
        <v>#REF!</v>
      </c>
      <c r="AI37" s="32" t="e">
        <f>IF(#REF!="Beckers","2.199",IF(#REF!="Zellmann","2.198",IF(#REF!="Schlüter-Buchta","2.199",IF(#REF!="Obbes","2.197",""))))</f>
        <v>#REF!</v>
      </c>
      <c r="AJ37" s="32" t="e">
        <f>IF(#REF!="Beckers","02104/99 2023",IF(#REF!="Bortlik","02104/99 2024",IF(#REF!="Schlüter-Buchta","02104/99 2025",IF(#REF!="Obbes","02104/99 2022",""))))</f>
        <v>#REF!</v>
      </c>
      <c r="AK37" s="32" t="e">
        <f>IF(#REF!="Beckers","02104/99 84 2023",IF(#REF!="Bortlik","02104/99 84 2024",IF(#REF!="Schlüter-Buchta","02104/99 84 2025",IF(#REF!="Obbes","02104/99 84 2022",""))))</f>
        <v>#REF!</v>
      </c>
      <c r="AL3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8" spans="1:38" x14ac:dyDescent="0.35">
      <c r="A38" s="8" t="e">
        <f>CONCATENATE(VLOOKUP('Tabelle Schule'!B39,#REF!,3,FALSE)," ",VLOOKUP('Tabelle Schule'!B39,#REF!,4,FALSE)," ",VLOOKUP('Tabelle Schule'!B39,#REF!,6,FALSE))</f>
        <v>#REF!</v>
      </c>
      <c r="B38" s="10" t="str">
        <f>IF('Tabelle Schule'!D39&lt;&gt;"",'Tabelle Schule'!D39,"")</f>
        <v/>
      </c>
      <c r="C38" s="10" t="str">
        <f>IF('Tabelle Schule'!E39&lt;&gt;"",'Tabelle Schule'!E39,"")</f>
        <v/>
      </c>
      <c r="D38" s="10" t="e">
        <f>IF('Tabelle Schule'!#REF!&lt;&gt;"",'Tabelle Schule'!#REF!,"")</f>
        <v>#REF!</v>
      </c>
      <c r="E38" s="33" t="str">
        <f>IF('Tabelle Schule'!F39&lt;&gt;"",'Tabelle Schule'!F39,"")</f>
        <v/>
      </c>
      <c r="F38" s="10" t="str">
        <f>IF('Tabelle Schule'!G39&lt;&gt;"",'Tabelle Schule'!G39,"")</f>
        <v/>
      </c>
      <c r="G38" s="10" t="str">
        <f>IF('Tabelle Schule'!H39&lt;&gt;"",'Tabelle Schule'!H39,"")</f>
        <v/>
      </c>
      <c r="H38" s="8" t="str">
        <f t="shared" si="3"/>
        <v>Frau</v>
      </c>
      <c r="I38" s="10" t="str">
        <f>IF('Tabelle Schule'!I39&lt;&gt;"",'Tabelle Schule'!I39,"")</f>
        <v/>
      </c>
      <c r="J38" s="10" t="str">
        <f>IF('Tabelle Schule'!J39&lt;&gt;"",'Tabelle Schule'!J39,"")</f>
        <v/>
      </c>
      <c r="K38" s="10" t="str">
        <f>IF('Tabelle Schule'!K39&lt;&gt;"",'Tabelle Schule'!K39,"")</f>
        <v/>
      </c>
      <c r="L38" s="10" t="str">
        <f>IF('Tabelle Schule'!L39&lt;&gt;"",'Tabelle Schule'!L39,"")</f>
        <v/>
      </c>
      <c r="M38" s="8" t="str">
        <f t="shared" si="4"/>
        <v>Herr</v>
      </c>
      <c r="N38" s="10" t="str">
        <f>IF('Tabelle Schule'!M39&lt;&gt;"",'Tabelle Schule'!M39,"")</f>
        <v/>
      </c>
      <c r="O38" s="10" t="str">
        <f>IF('Tabelle Schule'!N39&lt;&gt;"",'Tabelle Schule'!N39,"")</f>
        <v/>
      </c>
      <c r="P38" s="10" t="str">
        <f>IF('Tabelle Schule'!O39&lt;&gt;"",'Tabelle Schule'!O39,"")</f>
        <v/>
      </c>
      <c r="Q38" s="10" t="str">
        <f>IF('Tabelle Schule'!P39&lt;&gt;"",'Tabelle Schule'!P39,"")</f>
        <v/>
      </c>
      <c r="R38" s="9" t="str">
        <f t="shared" si="5"/>
        <v>=</v>
      </c>
      <c r="S38" s="8"/>
      <c r="T38" s="10" t="str">
        <f>IF('Tabelle Schule'!Q39&lt;&gt;"",'Tabelle Schule'!Q39,"")</f>
        <v/>
      </c>
      <c r="U38" s="10" t="str">
        <f>IF('Tabelle Schule'!R39&lt;&gt;"",'Tabelle Schule'!R39,"")</f>
        <v/>
      </c>
      <c r="V38" s="10" t="str">
        <f>IF('Tabelle Schule'!S39&lt;&gt;"",'Tabelle Schule'!S39,"")</f>
        <v/>
      </c>
      <c r="W38" s="10" t="str">
        <f>IF('Tabelle Schule'!T39&lt;&gt;"",'Tabelle Schule'!T39,"")</f>
        <v/>
      </c>
      <c r="X38" s="10">
        <f>'Tabelle Schule'!AG39</f>
        <v>0</v>
      </c>
      <c r="Y38" s="8" t="str">
        <f>'Tabelle Schule'!AJ39</f>
        <v/>
      </c>
      <c r="Z38" s="10" t="str">
        <f>IF('Tabelle Schule'!AH39&lt;&gt;"",'Tabelle Schule'!AH39,"")</f>
        <v/>
      </c>
      <c r="AA38" s="10" t="str">
        <f>IF('Tabelle Schule'!AI39&lt;&gt;"",'Tabelle Schule'!AI39,"")</f>
        <v/>
      </c>
      <c r="AB38" s="10" t="str">
        <f>IF('Tabelle Schule'!AU39&lt;&gt;"",'Tabelle Schule'!AU39,"")</f>
        <v/>
      </c>
      <c r="AC38" s="8" t="e">
        <f>'Tabelle Schule'!AV39</f>
        <v>#REF!</v>
      </c>
      <c r="AD38" s="8" t="e">
        <f>VLOOKUP(AB38,#REF!,9,FALSE)</f>
        <v>#REF!</v>
      </c>
      <c r="AE38" s="8" t="e">
        <f>VLOOKUP(AB38,#REF!,10,FALSE)</f>
        <v>#REF!</v>
      </c>
      <c r="AF38" s="8" t="e">
        <f>VLOOKUP(AB38,#REF!,11,FALSE)</f>
        <v>#REF!</v>
      </c>
      <c r="AG38" s="8" t="e">
        <f>VLOOKUP(AB38,#REF!,3,FALSE)</f>
        <v>#REF!</v>
      </c>
      <c r="AH38" s="8" t="e">
        <f>VLOOKUP(AB38,#REF!,5,FALSE)</f>
        <v>#REF!</v>
      </c>
      <c r="AI38" s="32" t="e">
        <f>IF(#REF!="Beckers","2.199",IF(#REF!="Zellmann","2.198",IF(#REF!="Schlüter-Buchta","2.199",IF(#REF!="Obbes","2.197",""))))</f>
        <v>#REF!</v>
      </c>
      <c r="AJ38" s="32" t="e">
        <f>IF(#REF!="Beckers","02104/99 2023",IF(#REF!="Bortlik","02104/99 2024",IF(#REF!="Schlüter-Buchta","02104/99 2025",IF(#REF!="Obbes","02104/99 2022",""))))</f>
        <v>#REF!</v>
      </c>
      <c r="AK38" s="32" t="e">
        <f>IF(#REF!="Beckers","02104/99 84 2023",IF(#REF!="Bortlik","02104/99 84 2024",IF(#REF!="Schlüter-Buchta","02104/99 84 2025",IF(#REF!="Obbes","02104/99 84 2022",""))))</f>
        <v>#REF!</v>
      </c>
      <c r="AL3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9" spans="1:38" x14ac:dyDescent="0.35">
      <c r="A39" s="8" t="e">
        <f>CONCATENATE(VLOOKUP('Tabelle Schule'!B40,#REF!,3,FALSE)," ",VLOOKUP('Tabelle Schule'!B40,#REF!,4,FALSE)," ",VLOOKUP('Tabelle Schule'!B40,#REF!,6,FALSE))</f>
        <v>#REF!</v>
      </c>
      <c r="B39" s="10" t="str">
        <f>IF('Tabelle Schule'!D40&lt;&gt;"",'Tabelle Schule'!D40,"")</f>
        <v/>
      </c>
      <c r="C39" s="10" t="str">
        <f>IF('Tabelle Schule'!E40&lt;&gt;"",'Tabelle Schule'!E40,"")</f>
        <v/>
      </c>
      <c r="D39" s="10" t="e">
        <f>IF('Tabelle Schule'!#REF!&lt;&gt;"",'Tabelle Schule'!#REF!,"")</f>
        <v>#REF!</v>
      </c>
      <c r="E39" s="33" t="str">
        <f>IF('Tabelle Schule'!F40&lt;&gt;"",'Tabelle Schule'!F40,"")</f>
        <v/>
      </c>
      <c r="F39" s="10" t="str">
        <f>IF('Tabelle Schule'!G40&lt;&gt;"",'Tabelle Schule'!G40,"")</f>
        <v/>
      </c>
      <c r="G39" s="10" t="str">
        <f>IF('Tabelle Schule'!H40&lt;&gt;"",'Tabelle Schule'!H40,"")</f>
        <v/>
      </c>
      <c r="H39" s="8" t="str">
        <f t="shared" si="3"/>
        <v>Frau</v>
      </c>
      <c r="I39" s="10" t="str">
        <f>IF('Tabelle Schule'!I40&lt;&gt;"",'Tabelle Schule'!I40,"")</f>
        <v/>
      </c>
      <c r="J39" s="10" t="str">
        <f>IF('Tabelle Schule'!J40&lt;&gt;"",'Tabelle Schule'!J40,"")</f>
        <v/>
      </c>
      <c r="K39" s="10" t="str">
        <f>IF('Tabelle Schule'!K40&lt;&gt;"",'Tabelle Schule'!K40,"")</f>
        <v/>
      </c>
      <c r="L39" s="10" t="str">
        <f>IF('Tabelle Schule'!L40&lt;&gt;"",'Tabelle Schule'!L40,"")</f>
        <v/>
      </c>
      <c r="M39" s="8" t="str">
        <f t="shared" si="4"/>
        <v>Herr</v>
      </c>
      <c r="N39" s="10" t="str">
        <f>IF('Tabelle Schule'!M40&lt;&gt;"",'Tabelle Schule'!M40,"")</f>
        <v/>
      </c>
      <c r="O39" s="10" t="str">
        <f>IF('Tabelle Schule'!N40&lt;&gt;"",'Tabelle Schule'!N40,"")</f>
        <v/>
      </c>
      <c r="P39" s="10" t="str">
        <f>IF('Tabelle Schule'!O40&lt;&gt;"",'Tabelle Schule'!O40,"")</f>
        <v/>
      </c>
      <c r="Q39" s="10" t="str">
        <f>IF('Tabelle Schule'!P40&lt;&gt;"",'Tabelle Schule'!P40,"")</f>
        <v/>
      </c>
      <c r="R39" s="9" t="str">
        <f t="shared" si="5"/>
        <v>=</v>
      </c>
      <c r="S39" s="8"/>
      <c r="T39" s="10" t="str">
        <f>IF('Tabelle Schule'!Q40&lt;&gt;"",'Tabelle Schule'!Q40,"")</f>
        <v/>
      </c>
      <c r="U39" s="10" t="str">
        <f>IF('Tabelle Schule'!R40&lt;&gt;"",'Tabelle Schule'!R40,"")</f>
        <v/>
      </c>
      <c r="V39" s="10" t="str">
        <f>IF('Tabelle Schule'!S40&lt;&gt;"",'Tabelle Schule'!S40,"")</f>
        <v/>
      </c>
      <c r="W39" s="10" t="str">
        <f>IF('Tabelle Schule'!T40&lt;&gt;"",'Tabelle Schule'!T40,"")</f>
        <v/>
      </c>
      <c r="X39" s="10">
        <f>'Tabelle Schule'!AG40</f>
        <v>0</v>
      </c>
      <c r="Y39" s="8" t="str">
        <f>'Tabelle Schule'!AJ40</f>
        <v/>
      </c>
      <c r="Z39" s="10" t="str">
        <f>IF('Tabelle Schule'!AH40&lt;&gt;"",'Tabelle Schule'!AH40,"")</f>
        <v/>
      </c>
      <c r="AA39" s="10" t="str">
        <f>IF('Tabelle Schule'!AI40&lt;&gt;"",'Tabelle Schule'!AI40,"")</f>
        <v/>
      </c>
      <c r="AB39" s="10" t="str">
        <f>IF('Tabelle Schule'!AU40&lt;&gt;"",'Tabelle Schule'!AU40,"")</f>
        <v/>
      </c>
      <c r="AC39" s="8" t="e">
        <f>'Tabelle Schule'!AV40</f>
        <v>#REF!</v>
      </c>
      <c r="AD39" s="8" t="e">
        <f>VLOOKUP(AB39,#REF!,9,FALSE)</f>
        <v>#REF!</v>
      </c>
      <c r="AE39" s="8" t="e">
        <f>VLOOKUP(AB39,#REF!,10,FALSE)</f>
        <v>#REF!</v>
      </c>
      <c r="AF39" s="8" t="e">
        <f>VLOOKUP(AB39,#REF!,11,FALSE)</f>
        <v>#REF!</v>
      </c>
      <c r="AG39" s="8" t="e">
        <f>VLOOKUP(AB39,#REF!,3,FALSE)</f>
        <v>#REF!</v>
      </c>
      <c r="AH39" s="8" t="e">
        <f>VLOOKUP(AB39,#REF!,5,FALSE)</f>
        <v>#REF!</v>
      </c>
      <c r="AI39" s="32" t="e">
        <f>IF(#REF!="Beckers","2.199",IF(#REF!="Zellmann","2.198",IF(#REF!="Schlüter-Buchta","2.199",IF(#REF!="Obbes","2.197",""))))</f>
        <v>#REF!</v>
      </c>
      <c r="AJ39" s="32" t="e">
        <f>IF(#REF!="Beckers","02104/99 2023",IF(#REF!="Bortlik","02104/99 2024",IF(#REF!="Schlüter-Buchta","02104/99 2025",IF(#REF!="Obbes","02104/99 2022",""))))</f>
        <v>#REF!</v>
      </c>
      <c r="AK39" s="32" t="e">
        <f>IF(#REF!="Beckers","02104/99 84 2023",IF(#REF!="Bortlik","02104/99 84 2024",IF(#REF!="Schlüter-Buchta","02104/99 84 2025",IF(#REF!="Obbes","02104/99 84 2022",""))))</f>
        <v>#REF!</v>
      </c>
      <c r="AL3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40" spans="1:38" x14ac:dyDescent="0.35">
      <c r="A40" s="8" t="e">
        <f>CONCATENATE(VLOOKUP('Tabelle Schule'!B41,#REF!,3,FALSE)," ",VLOOKUP('Tabelle Schule'!B41,#REF!,4,FALSE)," ",VLOOKUP('Tabelle Schule'!B41,#REF!,6,FALSE))</f>
        <v>#REF!</v>
      </c>
      <c r="B40" s="10" t="str">
        <f>IF('Tabelle Schule'!D41&lt;&gt;"",'Tabelle Schule'!D41,"")</f>
        <v/>
      </c>
      <c r="C40" s="10" t="str">
        <f>IF('Tabelle Schule'!E41&lt;&gt;"",'Tabelle Schule'!E41,"")</f>
        <v/>
      </c>
      <c r="D40" s="10" t="e">
        <f>IF('Tabelle Schule'!#REF!&lt;&gt;"",'Tabelle Schule'!#REF!,"")</f>
        <v>#REF!</v>
      </c>
      <c r="E40" s="33" t="str">
        <f>IF('Tabelle Schule'!F41&lt;&gt;"",'Tabelle Schule'!F41,"")</f>
        <v/>
      </c>
      <c r="F40" s="10" t="str">
        <f>IF('Tabelle Schule'!G41&lt;&gt;"",'Tabelle Schule'!G41,"")</f>
        <v/>
      </c>
      <c r="G40" s="10" t="str">
        <f>IF('Tabelle Schule'!H41&lt;&gt;"",'Tabelle Schule'!H41,"")</f>
        <v/>
      </c>
      <c r="H40" s="8" t="str">
        <f t="shared" si="3"/>
        <v>Frau</v>
      </c>
      <c r="I40" s="10" t="str">
        <f>IF('Tabelle Schule'!I41&lt;&gt;"",'Tabelle Schule'!I41,"")</f>
        <v/>
      </c>
      <c r="J40" s="10" t="str">
        <f>IF('Tabelle Schule'!J41&lt;&gt;"",'Tabelle Schule'!J41,"")</f>
        <v/>
      </c>
      <c r="K40" s="10" t="str">
        <f>IF('Tabelle Schule'!K41&lt;&gt;"",'Tabelle Schule'!K41,"")</f>
        <v/>
      </c>
      <c r="L40" s="10" t="str">
        <f>IF('Tabelle Schule'!L41&lt;&gt;"",'Tabelle Schule'!L41,"")</f>
        <v/>
      </c>
      <c r="M40" s="8" t="str">
        <f t="shared" si="4"/>
        <v>Herr</v>
      </c>
      <c r="N40" s="10" t="str">
        <f>IF('Tabelle Schule'!M41&lt;&gt;"",'Tabelle Schule'!M41,"")</f>
        <v/>
      </c>
      <c r="O40" s="10" t="str">
        <f>IF('Tabelle Schule'!N41&lt;&gt;"",'Tabelle Schule'!N41,"")</f>
        <v/>
      </c>
      <c r="P40" s="10" t="str">
        <f>IF('Tabelle Schule'!O41&lt;&gt;"",'Tabelle Schule'!O41,"")</f>
        <v/>
      </c>
      <c r="Q40" s="10" t="str">
        <f>IF('Tabelle Schule'!P41&lt;&gt;"",'Tabelle Schule'!P41,"")</f>
        <v/>
      </c>
      <c r="R40" s="9" t="str">
        <f t="shared" si="5"/>
        <v>=</v>
      </c>
      <c r="S40" s="8"/>
      <c r="T40" s="10" t="str">
        <f>IF('Tabelle Schule'!Q41&lt;&gt;"",'Tabelle Schule'!Q41,"")</f>
        <v/>
      </c>
      <c r="U40" s="10" t="str">
        <f>IF('Tabelle Schule'!R41&lt;&gt;"",'Tabelle Schule'!R41,"")</f>
        <v/>
      </c>
      <c r="V40" s="10" t="str">
        <f>IF('Tabelle Schule'!S41&lt;&gt;"",'Tabelle Schule'!S41,"")</f>
        <v/>
      </c>
      <c r="W40" s="10" t="str">
        <f>IF('Tabelle Schule'!T41&lt;&gt;"",'Tabelle Schule'!T41,"")</f>
        <v/>
      </c>
      <c r="X40" s="10">
        <f>'Tabelle Schule'!AG41</f>
        <v>0</v>
      </c>
      <c r="Y40" s="8" t="str">
        <f>'Tabelle Schule'!AJ41</f>
        <v/>
      </c>
      <c r="Z40" s="10" t="str">
        <f>IF('Tabelle Schule'!AH41&lt;&gt;"",'Tabelle Schule'!AH41,"")</f>
        <v/>
      </c>
      <c r="AA40" s="10" t="str">
        <f>IF('Tabelle Schule'!AI41&lt;&gt;"",'Tabelle Schule'!AI41,"")</f>
        <v/>
      </c>
      <c r="AB40" s="10" t="str">
        <f>IF('Tabelle Schule'!AU41&lt;&gt;"",'Tabelle Schule'!AU41,"")</f>
        <v/>
      </c>
      <c r="AC40" s="8" t="e">
        <f>'Tabelle Schule'!AV41</f>
        <v>#REF!</v>
      </c>
      <c r="AD40" s="8" t="e">
        <f>VLOOKUP(AB40,#REF!,9,FALSE)</f>
        <v>#REF!</v>
      </c>
      <c r="AE40" s="8" t="e">
        <f>VLOOKUP(AB40,#REF!,10,FALSE)</f>
        <v>#REF!</v>
      </c>
      <c r="AF40" s="8" t="e">
        <f>VLOOKUP(AB40,#REF!,11,FALSE)</f>
        <v>#REF!</v>
      </c>
      <c r="AG40" s="8" t="e">
        <f>VLOOKUP(AB40,#REF!,3,FALSE)</f>
        <v>#REF!</v>
      </c>
      <c r="AH40" s="8" t="e">
        <f>VLOOKUP(AB40,#REF!,5,FALSE)</f>
        <v>#REF!</v>
      </c>
      <c r="AI40" s="32" t="e">
        <f>IF(#REF!="Beckers","2.199",IF(#REF!="Zellmann","2.198",IF(#REF!="Schlüter-Buchta","2.199",IF(#REF!="Obbes","2.197",""))))</f>
        <v>#REF!</v>
      </c>
      <c r="AJ40" s="32" t="e">
        <f>IF(#REF!="Beckers","02104/99 2023",IF(#REF!="Bortlik","02104/99 2024",IF(#REF!="Schlüter-Buchta","02104/99 2025",IF(#REF!="Obbes","02104/99 2022",""))))</f>
        <v>#REF!</v>
      </c>
      <c r="AK40" s="32" t="e">
        <f>IF(#REF!="Beckers","02104/99 84 2023",IF(#REF!="Bortlik","02104/99 84 2024",IF(#REF!="Schlüter-Buchta","02104/99 84 2025",IF(#REF!="Obbes","02104/99 84 2022",""))))</f>
        <v>#REF!</v>
      </c>
      <c r="AL4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41" spans="1:38" x14ac:dyDescent="0.35">
      <c r="A41" s="8" t="e">
        <f>CONCATENATE(VLOOKUP('Tabelle Schule'!B42,#REF!,3,FALSE)," ",VLOOKUP('Tabelle Schule'!B42,#REF!,4,FALSE)," ",VLOOKUP('Tabelle Schule'!B42,#REF!,6,FALSE))</f>
        <v>#REF!</v>
      </c>
      <c r="B41" s="10" t="str">
        <f>IF('Tabelle Schule'!D42&lt;&gt;"",'Tabelle Schule'!D42,"")</f>
        <v/>
      </c>
      <c r="C41" s="10" t="str">
        <f>IF('Tabelle Schule'!E42&lt;&gt;"",'Tabelle Schule'!E42,"")</f>
        <v/>
      </c>
      <c r="D41" s="10" t="e">
        <f>IF('Tabelle Schule'!#REF!&lt;&gt;"",'Tabelle Schule'!#REF!,"")</f>
        <v>#REF!</v>
      </c>
      <c r="E41" s="33" t="str">
        <f>IF('Tabelle Schule'!F42&lt;&gt;"",'Tabelle Schule'!F42,"")</f>
        <v/>
      </c>
      <c r="F41" s="10" t="str">
        <f>IF('Tabelle Schule'!G42&lt;&gt;"",'Tabelle Schule'!G42,"")</f>
        <v/>
      </c>
      <c r="G41" s="10" t="str">
        <f>IF('Tabelle Schule'!H42&lt;&gt;"",'Tabelle Schule'!H42,"")</f>
        <v/>
      </c>
      <c r="H41" s="8" t="str">
        <f t="shared" si="3"/>
        <v>Frau</v>
      </c>
      <c r="I41" s="10" t="str">
        <f>IF('Tabelle Schule'!I42&lt;&gt;"",'Tabelle Schule'!I42,"")</f>
        <v/>
      </c>
      <c r="J41" s="10" t="str">
        <f>IF('Tabelle Schule'!J42&lt;&gt;"",'Tabelle Schule'!J42,"")</f>
        <v/>
      </c>
      <c r="K41" s="10" t="str">
        <f>IF('Tabelle Schule'!K42&lt;&gt;"",'Tabelle Schule'!K42,"")</f>
        <v/>
      </c>
      <c r="L41" s="10" t="str">
        <f>IF('Tabelle Schule'!L42&lt;&gt;"",'Tabelle Schule'!L42,"")</f>
        <v/>
      </c>
      <c r="M41" s="8" t="str">
        <f t="shared" si="4"/>
        <v>Herr</v>
      </c>
      <c r="N41" s="10" t="str">
        <f>IF('Tabelle Schule'!M42&lt;&gt;"",'Tabelle Schule'!M42,"")</f>
        <v/>
      </c>
      <c r="O41" s="10" t="str">
        <f>IF('Tabelle Schule'!N42&lt;&gt;"",'Tabelle Schule'!N42,"")</f>
        <v/>
      </c>
      <c r="P41" s="10" t="str">
        <f>IF('Tabelle Schule'!O42&lt;&gt;"",'Tabelle Schule'!O42,"")</f>
        <v/>
      </c>
      <c r="Q41" s="10" t="str">
        <f>IF('Tabelle Schule'!P42&lt;&gt;"",'Tabelle Schule'!P42,"")</f>
        <v/>
      </c>
      <c r="R41" s="9" t="str">
        <f t="shared" si="5"/>
        <v>=</v>
      </c>
      <c r="S41" s="8"/>
      <c r="T41" s="10" t="str">
        <f>IF('Tabelle Schule'!Q42&lt;&gt;"",'Tabelle Schule'!Q42,"")</f>
        <v/>
      </c>
      <c r="U41" s="10" t="str">
        <f>IF('Tabelle Schule'!R42&lt;&gt;"",'Tabelle Schule'!R42,"")</f>
        <v/>
      </c>
      <c r="V41" s="10" t="str">
        <f>IF('Tabelle Schule'!S42&lt;&gt;"",'Tabelle Schule'!S42,"")</f>
        <v/>
      </c>
      <c r="W41" s="10" t="str">
        <f>IF('Tabelle Schule'!T42&lt;&gt;"",'Tabelle Schule'!T42,"")</f>
        <v/>
      </c>
      <c r="X41" s="10">
        <f>'Tabelle Schule'!AG42</f>
        <v>0</v>
      </c>
      <c r="Y41" s="8" t="str">
        <f>'Tabelle Schule'!AJ42</f>
        <v/>
      </c>
      <c r="Z41" s="10" t="str">
        <f>IF('Tabelle Schule'!AH42&lt;&gt;"",'Tabelle Schule'!AH42,"")</f>
        <v/>
      </c>
      <c r="AA41" s="10" t="str">
        <f>IF('Tabelle Schule'!AI42&lt;&gt;"",'Tabelle Schule'!AI42,"")</f>
        <v/>
      </c>
      <c r="AB41" s="10" t="str">
        <f>IF('Tabelle Schule'!AU42&lt;&gt;"",'Tabelle Schule'!AU42,"")</f>
        <v/>
      </c>
      <c r="AC41" s="8" t="e">
        <f>'Tabelle Schule'!AV42</f>
        <v>#REF!</v>
      </c>
      <c r="AD41" s="8" t="e">
        <f>VLOOKUP(AB41,#REF!,9,FALSE)</f>
        <v>#REF!</v>
      </c>
      <c r="AE41" s="8" t="e">
        <f>VLOOKUP(AB41,#REF!,10,FALSE)</f>
        <v>#REF!</v>
      </c>
      <c r="AF41" s="8" t="e">
        <f>VLOOKUP(AB41,#REF!,11,FALSE)</f>
        <v>#REF!</v>
      </c>
      <c r="AG41" s="8" t="e">
        <f>VLOOKUP(AB41,#REF!,3,FALSE)</f>
        <v>#REF!</v>
      </c>
      <c r="AH41" s="8" t="e">
        <f>VLOOKUP(AB41,#REF!,5,FALSE)</f>
        <v>#REF!</v>
      </c>
      <c r="AI41" s="32" t="e">
        <f>IF(#REF!="Beckers","2.199",IF(#REF!="Zellmann","2.198",IF(#REF!="Schlüter-Buchta","2.199",IF(#REF!="Obbes","2.197",""))))</f>
        <v>#REF!</v>
      </c>
      <c r="AJ41" s="32" t="e">
        <f>IF(#REF!="Beckers","02104/99 2023",IF(#REF!="Bortlik","02104/99 2024",IF(#REF!="Schlüter-Buchta","02104/99 2025",IF(#REF!="Obbes","02104/99 2022",""))))</f>
        <v>#REF!</v>
      </c>
      <c r="AK41" s="32" t="e">
        <f>IF(#REF!="Beckers","02104/99 84 2023",IF(#REF!="Bortlik","02104/99 84 2024",IF(#REF!="Schlüter-Buchta","02104/99 84 2025",IF(#REF!="Obbes","02104/99 84 2022",""))))</f>
        <v>#REF!</v>
      </c>
      <c r="AL4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42" spans="1:38" x14ac:dyDescent="0.35">
      <c r="A42" s="8" t="e">
        <f>CONCATENATE(VLOOKUP('Tabelle Schule'!B43,#REF!,3,FALSE)," ",VLOOKUP('Tabelle Schule'!B43,#REF!,4,FALSE)," ",VLOOKUP('Tabelle Schule'!B43,#REF!,6,FALSE))</f>
        <v>#REF!</v>
      </c>
      <c r="B42" s="10" t="str">
        <f>IF('Tabelle Schule'!D43&lt;&gt;"",'Tabelle Schule'!D43,"")</f>
        <v/>
      </c>
      <c r="C42" s="10" t="str">
        <f>IF('Tabelle Schule'!E43&lt;&gt;"",'Tabelle Schule'!E43,"")</f>
        <v/>
      </c>
      <c r="D42" s="10" t="e">
        <f>IF('Tabelle Schule'!#REF!&lt;&gt;"",'Tabelle Schule'!#REF!,"")</f>
        <v>#REF!</v>
      </c>
      <c r="E42" s="33" t="str">
        <f>IF('Tabelle Schule'!F43&lt;&gt;"",'Tabelle Schule'!F43,"")</f>
        <v/>
      </c>
      <c r="F42" s="10" t="str">
        <f>IF('Tabelle Schule'!G43&lt;&gt;"",'Tabelle Schule'!G43,"")</f>
        <v/>
      </c>
      <c r="G42" s="10" t="str">
        <f>IF('Tabelle Schule'!H43&lt;&gt;"",'Tabelle Schule'!H43,"")</f>
        <v/>
      </c>
      <c r="H42" s="8" t="str">
        <f t="shared" si="3"/>
        <v>Frau</v>
      </c>
      <c r="I42" s="10" t="str">
        <f>IF('Tabelle Schule'!I43&lt;&gt;"",'Tabelle Schule'!I43,"")</f>
        <v/>
      </c>
      <c r="J42" s="10" t="str">
        <f>IF('Tabelle Schule'!J43&lt;&gt;"",'Tabelle Schule'!J43,"")</f>
        <v/>
      </c>
      <c r="K42" s="10" t="str">
        <f>IF('Tabelle Schule'!K43&lt;&gt;"",'Tabelle Schule'!K43,"")</f>
        <v/>
      </c>
      <c r="L42" s="10" t="str">
        <f>IF('Tabelle Schule'!L43&lt;&gt;"",'Tabelle Schule'!L43,"")</f>
        <v/>
      </c>
      <c r="M42" s="8" t="str">
        <f t="shared" si="4"/>
        <v>Herr</v>
      </c>
      <c r="N42" s="10" t="str">
        <f>IF('Tabelle Schule'!M43&lt;&gt;"",'Tabelle Schule'!M43,"")</f>
        <v/>
      </c>
      <c r="O42" s="10" t="str">
        <f>IF('Tabelle Schule'!N43&lt;&gt;"",'Tabelle Schule'!N43,"")</f>
        <v/>
      </c>
      <c r="P42" s="10" t="str">
        <f>IF('Tabelle Schule'!O43&lt;&gt;"",'Tabelle Schule'!O43,"")</f>
        <v/>
      </c>
      <c r="Q42" s="10" t="str">
        <f>IF('Tabelle Schule'!P43&lt;&gt;"",'Tabelle Schule'!P43,"")</f>
        <v/>
      </c>
      <c r="R42" s="9" t="str">
        <f t="shared" si="5"/>
        <v>=</v>
      </c>
      <c r="S42" s="8"/>
      <c r="T42" s="10" t="str">
        <f>IF('Tabelle Schule'!Q43&lt;&gt;"",'Tabelle Schule'!Q43,"")</f>
        <v/>
      </c>
      <c r="U42" s="10" t="str">
        <f>IF('Tabelle Schule'!R43&lt;&gt;"",'Tabelle Schule'!R43,"")</f>
        <v/>
      </c>
      <c r="V42" s="10" t="str">
        <f>IF('Tabelle Schule'!S43&lt;&gt;"",'Tabelle Schule'!S43,"")</f>
        <v/>
      </c>
      <c r="W42" s="10" t="str">
        <f>IF('Tabelle Schule'!T43&lt;&gt;"",'Tabelle Schule'!T43,"")</f>
        <v/>
      </c>
      <c r="X42" s="10">
        <f>'Tabelle Schule'!AG43</f>
        <v>0</v>
      </c>
      <c r="Y42" s="8" t="str">
        <f>'Tabelle Schule'!AJ43</f>
        <v/>
      </c>
      <c r="Z42" s="10" t="str">
        <f>IF('Tabelle Schule'!AH43&lt;&gt;"",'Tabelle Schule'!AH43,"")</f>
        <v/>
      </c>
      <c r="AA42" s="10" t="str">
        <f>IF('Tabelle Schule'!AI43&lt;&gt;"",'Tabelle Schule'!AI43,"")</f>
        <v/>
      </c>
      <c r="AB42" s="10" t="str">
        <f>IF('Tabelle Schule'!AU43&lt;&gt;"",'Tabelle Schule'!AU43,"")</f>
        <v/>
      </c>
      <c r="AC42" s="8" t="e">
        <f>'Tabelle Schule'!AV43</f>
        <v>#REF!</v>
      </c>
      <c r="AD42" s="8" t="e">
        <f>VLOOKUP(AB42,#REF!,9,FALSE)</f>
        <v>#REF!</v>
      </c>
      <c r="AE42" s="8" t="e">
        <f>VLOOKUP(AB42,#REF!,10,FALSE)</f>
        <v>#REF!</v>
      </c>
      <c r="AF42" s="8" t="e">
        <f>VLOOKUP(AB42,#REF!,11,FALSE)</f>
        <v>#REF!</v>
      </c>
      <c r="AG42" s="8" t="e">
        <f>VLOOKUP(AB42,#REF!,3,FALSE)</f>
        <v>#REF!</v>
      </c>
      <c r="AH42" s="8" t="e">
        <f>VLOOKUP(AB42,#REF!,5,FALSE)</f>
        <v>#REF!</v>
      </c>
      <c r="AI42" s="32" t="e">
        <f>IF(#REF!="Beckers","2.199",IF(#REF!="Zellmann","2.198",IF(#REF!="Schlüter-Buchta","2.199",IF(#REF!="Obbes","2.197",""))))</f>
        <v>#REF!</v>
      </c>
      <c r="AJ42" s="32" t="e">
        <f>IF(#REF!="Beckers","02104/99 2023",IF(#REF!="Bortlik","02104/99 2024",IF(#REF!="Schlüter-Buchta","02104/99 2025",IF(#REF!="Obbes","02104/99 2022",""))))</f>
        <v>#REF!</v>
      </c>
      <c r="AK42" s="32" t="e">
        <f>IF(#REF!="Beckers","02104/99 84 2023",IF(#REF!="Bortlik","02104/99 84 2024",IF(#REF!="Schlüter-Buchta","02104/99 84 2025",IF(#REF!="Obbes","02104/99 84 2022",""))))</f>
        <v>#REF!</v>
      </c>
      <c r="AL4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43" spans="1:38" x14ac:dyDescent="0.35">
      <c r="A43" s="8" t="e">
        <f>CONCATENATE(VLOOKUP('Tabelle Schule'!B44,#REF!,3,FALSE)," ",VLOOKUP('Tabelle Schule'!B44,#REF!,4,FALSE)," ",VLOOKUP('Tabelle Schule'!B44,#REF!,6,FALSE))</f>
        <v>#REF!</v>
      </c>
      <c r="B43" s="10" t="str">
        <f>IF('Tabelle Schule'!D44&lt;&gt;"",'Tabelle Schule'!D44,"")</f>
        <v/>
      </c>
      <c r="C43" s="10" t="str">
        <f>IF('Tabelle Schule'!E44&lt;&gt;"",'Tabelle Schule'!E44,"")</f>
        <v/>
      </c>
      <c r="D43" s="10" t="e">
        <f>IF('Tabelle Schule'!#REF!&lt;&gt;"",'Tabelle Schule'!#REF!,"")</f>
        <v>#REF!</v>
      </c>
      <c r="E43" s="33" t="str">
        <f>IF('Tabelle Schule'!F44&lt;&gt;"",'Tabelle Schule'!F44,"")</f>
        <v/>
      </c>
      <c r="F43" s="10" t="str">
        <f>IF('Tabelle Schule'!G44&lt;&gt;"",'Tabelle Schule'!G44,"")</f>
        <v/>
      </c>
      <c r="G43" s="10" t="str">
        <f>IF('Tabelle Schule'!H44&lt;&gt;"",'Tabelle Schule'!H44,"")</f>
        <v/>
      </c>
      <c r="H43" s="8" t="str">
        <f t="shared" si="3"/>
        <v>Frau</v>
      </c>
      <c r="I43" s="10" t="str">
        <f>IF('Tabelle Schule'!I44&lt;&gt;"",'Tabelle Schule'!I44,"")</f>
        <v/>
      </c>
      <c r="J43" s="10" t="str">
        <f>IF('Tabelle Schule'!J44&lt;&gt;"",'Tabelle Schule'!J44,"")</f>
        <v/>
      </c>
      <c r="K43" s="10" t="str">
        <f>IF('Tabelle Schule'!K44&lt;&gt;"",'Tabelle Schule'!K44,"")</f>
        <v/>
      </c>
      <c r="L43" s="10" t="str">
        <f>IF('Tabelle Schule'!L44&lt;&gt;"",'Tabelle Schule'!L44,"")</f>
        <v/>
      </c>
      <c r="M43" s="8" t="str">
        <f t="shared" si="4"/>
        <v>Herr</v>
      </c>
      <c r="N43" s="10" t="str">
        <f>IF('Tabelle Schule'!M44&lt;&gt;"",'Tabelle Schule'!M44,"")</f>
        <v/>
      </c>
      <c r="O43" s="10" t="str">
        <f>IF('Tabelle Schule'!N44&lt;&gt;"",'Tabelle Schule'!N44,"")</f>
        <v/>
      </c>
      <c r="P43" s="10" t="str">
        <f>IF('Tabelle Schule'!O44&lt;&gt;"",'Tabelle Schule'!O44,"")</f>
        <v/>
      </c>
      <c r="Q43" s="10" t="str">
        <f>IF('Tabelle Schule'!P44&lt;&gt;"",'Tabelle Schule'!P44,"")</f>
        <v/>
      </c>
      <c r="R43" s="9" t="str">
        <f t="shared" si="5"/>
        <v>=</v>
      </c>
      <c r="S43" s="8"/>
      <c r="T43" s="10" t="str">
        <f>IF('Tabelle Schule'!Q44&lt;&gt;"",'Tabelle Schule'!Q44,"")</f>
        <v/>
      </c>
      <c r="U43" s="10" t="str">
        <f>IF('Tabelle Schule'!R44&lt;&gt;"",'Tabelle Schule'!R44,"")</f>
        <v/>
      </c>
      <c r="V43" s="10" t="str">
        <f>IF('Tabelle Schule'!S44&lt;&gt;"",'Tabelle Schule'!S44,"")</f>
        <v/>
      </c>
      <c r="W43" s="10" t="str">
        <f>IF('Tabelle Schule'!T44&lt;&gt;"",'Tabelle Schule'!T44,"")</f>
        <v/>
      </c>
      <c r="X43" s="10">
        <f>'Tabelle Schule'!AG44</f>
        <v>0</v>
      </c>
      <c r="Y43" s="8" t="str">
        <f>'Tabelle Schule'!AJ44</f>
        <v/>
      </c>
      <c r="Z43" s="10" t="str">
        <f>IF('Tabelle Schule'!AH44&lt;&gt;"",'Tabelle Schule'!AH44,"")</f>
        <v/>
      </c>
      <c r="AA43" s="10" t="str">
        <f>IF('Tabelle Schule'!AI44&lt;&gt;"",'Tabelle Schule'!AI44,"")</f>
        <v/>
      </c>
      <c r="AB43" s="10" t="str">
        <f>IF('Tabelle Schule'!AU44&lt;&gt;"",'Tabelle Schule'!AU44,"")</f>
        <v/>
      </c>
      <c r="AC43" s="8" t="e">
        <f>'Tabelle Schule'!AV44</f>
        <v>#REF!</v>
      </c>
      <c r="AD43" s="8" t="e">
        <f>VLOOKUP(AB43,#REF!,9,FALSE)</f>
        <v>#REF!</v>
      </c>
      <c r="AE43" s="8" t="e">
        <f>VLOOKUP(AB43,#REF!,10,FALSE)</f>
        <v>#REF!</v>
      </c>
      <c r="AF43" s="8" t="e">
        <f>VLOOKUP(AB43,#REF!,11,FALSE)</f>
        <v>#REF!</v>
      </c>
      <c r="AG43" s="8" t="e">
        <f>VLOOKUP(AB43,#REF!,3,FALSE)</f>
        <v>#REF!</v>
      </c>
      <c r="AH43" s="8" t="e">
        <f>VLOOKUP(AB43,#REF!,5,FALSE)</f>
        <v>#REF!</v>
      </c>
      <c r="AI43" s="32" t="e">
        <f>IF(#REF!="Beckers","2.199",IF(#REF!="Zellmann","2.198",IF(#REF!="Schlüter-Buchta","2.199",IF(#REF!="Obbes","2.197",""))))</f>
        <v>#REF!</v>
      </c>
      <c r="AJ43" s="32" t="e">
        <f>IF(#REF!="Beckers","02104/99 2023",IF(#REF!="Bortlik","02104/99 2024",IF(#REF!="Schlüter-Buchta","02104/99 2025",IF(#REF!="Obbes","02104/99 2022",""))))</f>
        <v>#REF!</v>
      </c>
      <c r="AK43" s="32" t="e">
        <f>IF(#REF!="Beckers","02104/99 84 2023",IF(#REF!="Bortlik","02104/99 84 2024",IF(#REF!="Schlüter-Buchta","02104/99 84 2025",IF(#REF!="Obbes","02104/99 84 2022",""))))</f>
        <v>#REF!</v>
      </c>
      <c r="AL4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44" spans="1:38" x14ac:dyDescent="0.35">
      <c r="A44" s="8" t="e">
        <f>CONCATENATE(VLOOKUP('Tabelle Schule'!B45,#REF!,3,FALSE)," ",VLOOKUP('Tabelle Schule'!B45,#REF!,4,FALSE)," ",VLOOKUP('Tabelle Schule'!B45,#REF!,6,FALSE))</f>
        <v>#REF!</v>
      </c>
      <c r="B44" s="10" t="str">
        <f>IF('Tabelle Schule'!D45&lt;&gt;"",'Tabelle Schule'!D45,"")</f>
        <v/>
      </c>
      <c r="C44" s="10" t="str">
        <f>IF('Tabelle Schule'!E45&lt;&gt;"",'Tabelle Schule'!E45,"")</f>
        <v/>
      </c>
      <c r="D44" s="10" t="e">
        <f>IF('Tabelle Schule'!#REF!&lt;&gt;"",'Tabelle Schule'!#REF!,"")</f>
        <v>#REF!</v>
      </c>
      <c r="E44" s="33" t="str">
        <f>IF('Tabelle Schule'!F45&lt;&gt;"",'Tabelle Schule'!F45,"")</f>
        <v/>
      </c>
      <c r="F44" s="10" t="str">
        <f>IF('Tabelle Schule'!G45&lt;&gt;"",'Tabelle Schule'!G45,"")</f>
        <v/>
      </c>
      <c r="G44" s="10" t="str">
        <f>IF('Tabelle Schule'!H45&lt;&gt;"",'Tabelle Schule'!H45,"")</f>
        <v/>
      </c>
      <c r="H44" s="8" t="str">
        <f t="shared" si="3"/>
        <v>Frau</v>
      </c>
      <c r="I44" s="10" t="str">
        <f>IF('Tabelle Schule'!I45&lt;&gt;"",'Tabelle Schule'!I45,"")</f>
        <v/>
      </c>
      <c r="J44" s="10" t="str">
        <f>IF('Tabelle Schule'!J45&lt;&gt;"",'Tabelle Schule'!J45,"")</f>
        <v/>
      </c>
      <c r="K44" s="10" t="str">
        <f>IF('Tabelle Schule'!K45&lt;&gt;"",'Tabelle Schule'!K45,"")</f>
        <v/>
      </c>
      <c r="L44" s="10" t="str">
        <f>IF('Tabelle Schule'!L45&lt;&gt;"",'Tabelle Schule'!L45,"")</f>
        <v/>
      </c>
      <c r="M44" s="8" t="str">
        <f t="shared" si="4"/>
        <v>Herr</v>
      </c>
      <c r="N44" s="10" t="str">
        <f>IF('Tabelle Schule'!M45&lt;&gt;"",'Tabelle Schule'!M45,"")</f>
        <v/>
      </c>
      <c r="O44" s="10" t="str">
        <f>IF('Tabelle Schule'!N45&lt;&gt;"",'Tabelle Schule'!N45,"")</f>
        <v/>
      </c>
      <c r="P44" s="10" t="str">
        <f>IF('Tabelle Schule'!O45&lt;&gt;"",'Tabelle Schule'!O45,"")</f>
        <v/>
      </c>
      <c r="Q44" s="10" t="str">
        <f>IF('Tabelle Schule'!P45&lt;&gt;"",'Tabelle Schule'!P45,"")</f>
        <v/>
      </c>
      <c r="R44" s="9" t="str">
        <f t="shared" si="5"/>
        <v>=</v>
      </c>
      <c r="S44" s="8"/>
      <c r="T44" s="10" t="str">
        <f>IF('Tabelle Schule'!Q45&lt;&gt;"",'Tabelle Schule'!Q45,"")</f>
        <v/>
      </c>
      <c r="U44" s="10" t="str">
        <f>IF('Tabelle Schule'!R45&lt;&gt;"",'Tabelle Schule'!R45,"")</f>
        <v/>
      </c>
      <c r="V44" s="10" t="str">
        <f>IF('Tabelle Schule'!S45&lt;&gt;"",'Tabelle Schule'!S45,"")</f>
        <v/>
      </c>
      <c r="W44" s="10" t="str">
        <f>IF('Tabelle Schule'!T45&lt;&gt;"",'Tabelle Schule'!T45,"")</f>
        <v/>
      </c>
      <c r="X44" s="10">
        <f>'Tabelle Schule'!AG45</f>
        <v>0</v>
      </c>
      <c r="Y44" s="8" t="str">
        <f>'Tabelle Schule'!AJ45</f>
        <v/>
      </c>
      <c r="Z44" s="10" t="str">
        <f>IF('Tabelle Schule'!AH45&lt;&gt;"",'Tabelle Schule'!AH45,"")</f>
        <v/>
      </c>
      <c r="AA44" s="10" t="str">
        <f>IF('Tabelle Schule'!AI45&lt;&gt;"",'Tabelle Schule'!AI45,"")</f>
        <v/>
      </c>
      <c r="AB44" s="10" t="str">
        <f>IF('Tabelle Schule'!AU45&lt;&gt;"",'Tabelle Schule'!AU45,"")</f>
        <v/>
      </c>
      <c r="AC44" s="8" t="e">
        <f>'Tabelle Schule'!AV45</f>
        <v>#REF!</v>
      </c>
      <c r="AD44" s="8" t="e">
        <f>VLOOKUP(AB44,#REF!,9,FALSE)</f>
        <v>#REF!</v>
      </c>
      <c r="AE44" s="8" t="e">
        <f>VLOOKUP(AB44,#REF!,10,FALSE)</f>
        <v>#REF!</v>
      </c>
      <c r="AF44" s="8" t="e">
        <f>VLOOKUP(AB44,#REF!,11,FALSE)</f>
        <v>#REF!</v>
      </c>
      <c r="AG44" s="8" t="e">
        <f>VLOOKUP(AB44,#REF!,3,FALSE)</f>
        <v>#REF!</v>
      </c>
      <c r="AH44" s="8" t="e">
        <f>VLOOKUP(AB44,#REF!,5,FALSE)</f>
        <v>#REF!</v>
      </c>
      <c r="AI44" s="32" t="e">
        <f>IF(#REF!="Beckers","2.199",IF(#REF!="Zellmann","2.198",IF(#REF!="Schlüter-Buchta","2.199",IF(#REF!="Obbes","2.197",""))))</f>
        <v>#REF!</v>
      </c>
      <c r="AJ44" s="32" t="e">
        <f>IF(#REF!="Beckers","02104/99 2023",IF(#REF!="Bortlik","02104/99 2024",IF(#REF!="Schlüter-Buchta","02104/99 2025",IF(#REF!="Obbes","02104/99 2022",""))))</f>
        <v>#REF!</v>
      </c>
      <c r="AK44" s="32" t="e">
        <f>IF(#REF!="Beckers","02104/99 84 2023",IF(#REF!="Bortlik","02104/99 84 2024",IF(#REF!="Schlüter-Buchta","02104/99 84 2025",IF(#REF!="Obbes","02104/99 84 2022",""))))</f>
        <v>#REF!</v>
      </c>
      <c r="AL4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45" spans="1:38" x14ac:dyDescent="0.35">
      <c r="A45" s="8" t="e">
        <f>CONCATENATE(VLOOKUP('Tabelle Schule'!B46,#REF!,3,FALSE)," ",VLOOKUP('Tabelle Schule'!B46,#REF!,4,FALSE)," ",VLOOKUP('Tabelle Schule'!B46,#REF!,6,FALSE))</f>
        <v>#REF!</v>
      </c>
      <c r="B45" s="10" t="str">
        <f>IF('Tabelle Schule'!D46&lt;&gt;"",'Tabelle Schule'!D46,"")</f>
        <v/>
      </c>
      <c r="C45" s="10" t="str">
        <f>IF('Tabelle Schule'!E46&lt;&gt;"",'Tabelle Schule'!E46,"")</f>
        <v/>
      </c>
      <c r="D45" s="10" t="e">
        <f>IF('Tabelle Schule'!#REF!&lt;&gt;"",'Tabelle Schule'!#REF!,"")</f>
        <v>#REF!</v>
      </c>
      <c r="E45" s="33" t="str">
        <f>IF('Tabelle Schule'!F46&lt;&gt;"",'Tabelle Schule'!F46,"")</f>
        <v/>
      </c>
      <c r="F45" s="10" t="str">
        <f>IF('Tabelle Schule'!G46&lt;&gt;"",'Tabelle Schule'!G46,"")</f>
        <v/>
      </c>
      <c r="G45" s="10" t="str">
        <f>IF('Tabelle Schule'!H46&lt;&gt;"",'Tabelle Schule'!H46,"")</f>
        <v/>
      </c>
      <c r="H45" s="8" t="str">
        <f t="shared" si="3"/>
        <v>Frau</v>
      </c>
      <c r="I45" s="10" t="str">
        <f>IF('Tabelle Schule'!I46&lt;&gt;"",'Tabelle Schule'!I46,"")</f>
        <v/>
      </c>
      <c r="J45" s="10" t="str">
        <f>IF('Tabelle Schule'!J46&lt;&gt;"",'Tabelle Schule'!J46,"")</f>
        <v/>
      </c>
      <c r="K45" s="10" t="str">
        <f>IF('Tabelle Schule'!K46&lt;&gt;"",'Tabelle Schule'!K46,"")</f>
        <v/>
      </c>
      <c r="L45" s="10" t="str">
        <f>IF('Tabelle Schule'!L46&lt;&gt;"",'Tabelle Schule'!L46,"")</f>
        <v/>
      </c>
      <c r="M45" s="8" t="str">
        <f t="shared" si="4"/>
        <v>Herr</v>
      </c>
      <c r="N45" s="10" t="str">
        <f>IF('Tabelle Schule'!M46&lt;&gt;"",'Tabelle Schule'!M46,"")</f>
        <v/>
      </c>
      <c r="O45" s="10" t="str">
        <f>IF('Tabelle Schule'!N46&lt;&gt;"",'Tabelle Schule'!N46,"")</f>
        <v/>
      </c>
      <c r="P45" s="10" t="str">
        <f>IF('Tabelle Schule'!O46&lt;&gt;"",'Tabelle Schule'!O46,"")</f>
        <v/>
      </c>
      <c r="Q45" s="10" t="str">
        <f>IF('Tabelle Schule'!P46&lt;&gt;"",'Tabelle Schule'!P46,"")</f>
        <v/>
      </c>
      <c r="R45" s="9" t="str">
        <f t="shared" si="5"/>
        <v>=</v>
      </c>
      <c r="S45" s="8"/>
      <c r="T45" s="10" t="str">
        <f>IF('Tabelle Schule'!Q46&lt;&gt;"",'Tabelle Schule'!Q46,"")</f>
        <v/>
      </c>
      <c r="U45" s="10" t="str">
        <f>IF('Tabelle Schule'!R46&lt;&gt;"",'Tabelle Schule'!R46,"")</f>
        <v/>
      </c>
      <c r="V45" s="10" t="str">
        <f>IF('Tabelle Schule'!S46&lt;&gt;"",'Tabelle Schule'!S46,"")</f>
        <v/>
      </c>
      <c r="W45" s="10" t="str">
        <f>IF('Tabelle Schule'!T46&lt;&gt;"",'Tabelle Schule'!T46,"")</f>
        <v/>
      </c>
      <c r="X45" s="10">
        <f>'Tabelle Schule'!AG46</f>
        <v>0</v>
      </c>
      <c r="Y45" s="8" t="str">
        <f>'Tabelle Schule'!AJ46</f>
        <v/>
      </c>
      <c r="Z45" s="10" t="str">
        <f>IF('Tabelle Schule'!AH46&lt;&gt;"",'Tabelle Schule'!AH46,"")</f>
        <v/>
      </c>
      <c r="AA45" s="10" t="str">
        <f>IF('Tabelle Schule'!AI46&lt;&gt;"",'Tabelle Schule'!AI46,"")</f>
        <v/>
      </c>
      <c r="AB45" s="10" t="str">
        <f>IF('Tabelle Schule'!AU46&lt;&gt;"",'Tabelle Schule'!AU46,"")</f>
        <v/>
      </c>
      <c r="AC45" s="8" t="e">
        <f>'Tabelle Schule'!AV46</f>
        <v>#REF!</v>
      </c>
      <c r="AD45" s="8" t="e">
        <f>VLOOKUP(AB45,#REF!,9,FALSE)</f>
        <v>#REF!</v>
      </c>
      <c r="AE45" s="8" t="e">
        <f>VLOOKUP(AB45,#REF!,10,FALSE)</f>
        <v>#REF!</v>
      </c>
      <c r="AF45" s="8" t="e">
        <f>VLOOKUP(AB45,#REF!,11,FALSE)</f>
        <v>#REF!</v>
      </c>
      <c r="AG45" s="8" t="e">
        <f>VLOOKUP(AB45,#REF!,3,FALSE)</f>
        <v>#REF!</v>
      </c>
      <c r="AH45" s="8" t="e">
        <f>VLOOKUP(AB45,#REF!,5,FALSE)</f>
        <v>#REF!</v>
      </c>
      <c r="AI45" s="32" t="e">
        <f>IF(#REF!="Beckers","2.199",IF(#REF!="Zellmann","2.198",IF(#REF!="Schlüter-Buchta","2.199",IF(#REF!="Obbes","2.197",""))))</f>
        <v>#REF!</v>
      </c>
      <c r="AJ45" s="32" t="e">
        <f>IF(#REF!="Beckers","02104/99 2023",IF(#REF!="Bortlik","02104/99 2024",IF(#REF!="Schlüter-Buchta","02104/99 2025",IF(#REF!="Obbes","02104/99 2022",""))))</f>
        <v>#REF!</v>
      </c>
      <c r="AK45" s="32" t="e">
        <f>IF(#REF!="Beckers","02104/99 84 2023",IF(#REF!="Bortlik","02104/99 84 2024",IF(#REF!="Schlüter-Buchta","02104/99 84 2025",IF(#REF!="Obbes","02104/99 84 2022",""))))</f>
        <v>#REF!</v>
      </c>
      <c r="AL4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46" spans="1:38" x14ac:dyDescent="0.35">
      <c r="A46" s="8" t="e">
        <f>CONCATENATE(VLOOKUP('Tabelle Schule'!B47,#REF!,3,FALSE)," ",VLOOKUP('Tabelle Schule'!B47,#REF!,4,FALSE)," ",VLOOKUP('Tabelle Schule'!B47,#REF!,6,FALSE))</f>
        <v>#REF!</v>
      </c>
      <c r="B46" s="10" t="str">
        <f>IF('Tabelle Schule'!D47&lt;&gt;"",'Tabelle Schule'!D47,"")</f>
        <v/>
      </c>
      <c r="C46" s="10" t="str">
        <f>IF('Tabelle Schule'!E47&lt;&gt;"",'Tabelle Schule'!E47,"")</f>
        <v/>
      </c>
      <c r="D46" s="10" t="e">
        <f>IF('Tabelle Schule'!#REF!&lt;&gt;"",'Tabelle Schule'!#REF!,"")</f>
        <v>#REF!</v>
      </c>
      <c r="E46" s="33" t="str">
        <f>IF('Tabelle Schule'!F47&lt;&gt;"",'Tabelle Schule'!F47,"")</f>
        <v/>
      </c>
      <c r="F46" s="10" t="str">
        <f>IF('Tabelle Schule'!G47&lt;&gt;"",'Tabelle Schule'!G47,"")</f>
        <v/>
      </c>
      <c r="G46" s="10" t="str">
        <f>IF('Tabelle Schule'!H47&lt;&gt;"",'Tabelle Schule'!H47,"")</f>
        <v/>
      </c>
      <c r="H46" s="8" t="str">
        <f t="shared" si="3"/>
        <v>Frau</v>
      </c>
      <c r="I46" s="10" t="str">
        <f>IF('Tabelle Schule'!I47&lt;&gt;"",'Tabelle Schule'!I47,"")</f>
        <v/>
      </c>
      <c r="J46" s="10" t="str">
        <f>IF('Tabelle Schule'!J47&lt;&gt;"",'Tabelle Schule'!J47,"")</f>
        <v/>
      </c>
      <c r="K46" s="10" t="str">
        <f>IF('Tabelle Schule'!K47&lt;&gt;"",'Tabelle Schule'!K47,"")</f>
        <v/>
      </c>
      <c r="L46" s="10" t="str">
        <f>IF('Tabelle Schule'!L47&lt;&gt;"",'Tabelle Schule'!L47,"")</f>
        <v/>
      </c>
      <c r="M46" s="8" t="str">
        <f t="shared" si="4"/>
        <v>Herr</v>
      </c>
      <c r="N46" s="10" t="str">
        <f>IF('Tabelle Schule'!M47&lt;&gt;"",'Tabelle Schule'!M47,"")</f>
        <v/>
      </c>
      <c r="O46" s="10" t="str">
        <f>IF('Tabelle Schule'!N47&lt;&gt;"",'Tabelle Schule'!N47,"")</f>
        <v/>
      </c>
      <c r="P46" s="10" t="str">
        <f>IF('Tabelle Schule'!O47&lt;&gt;"",'Tabelle Schule'!O47,"")</f>
        <v/>
      </c>
      <c r="Q46" s="10" t="str">
        <f>IF('Tabelle Schule'!P47&lt;&gt;"",'Tabelle Schule'!P47,"")</f>
        <v/>
      </c>
      <c r="R46" s="9" t="str">
        <f t="shared" si="5"/>
        <v>=</v>
      </c>
      <c r="S46" s="8"/>
      <c r="T46" s="10" t="str">
        <f>IF('Tabelle Schule'!Q47&lt;&gt;"",'Tabelle Schule'!Q47,"")</f>
        <v/>
      </c>
      <c r="U46" s="10" t="str">
        <f>IF('Tabelle Schule'!R47&lt;&gt;"",'Tabelle Schule'!R47,"")</f>
        <v/>
      </c>
      <c r="V46" s="10" t="str">
        <f>IF('Tabelle Schule'!S47&lt;&gt;"",'Tabelle Schule'!S47,"")</f>
        <v/>
      </c>
      <c r="W46" s="10" t="str">
        <f>IF('Tabelle Schule'!T47&lt;&gt;"",'Tabelle Schule'!T47,"")</f>
        <v/>
      </c>
      <c r="X46" s="10">
        <f>'Tabelle Schule'!AG47</f>
        <v>0</v>
      </c>
      <c r="Y46" s="8" t="str">
        <f>'Tabelle Schule'!AJ47</f>
        <v/>
      </c>
      <c r="Z46" s="10" t="str">
        <f>IF('Tabelle Schule'!AH47&lt;&gt;"",'Tabelle Schule'!AH47,"")</f>
        <v/>
      </c>
      <c r="AA46" s="10" t="str">
        <f>IF('Tabelle Schule'!AI47&lt;&gt;"",'Tabelle Schule'!AI47,"")</f>
        <v/>
      </c>
      <c r="AB46" s="10" t="str">
        <f>IF('Tabelle Schule'!AU47&lt;&gt;"",'Tabelle Schule'!AU47,"")</f>
        <v/>
      </c>
      <c r="AC46" s="8" t="e">
        <f>'Tabelle Schule'!AV47</f>
        <v>#REF!</v>
      </c>
      <c r="AD46" s="8" t="e">
        <f>VLOOKUP(AB46,#REF!,9,FALSE)</f>
        <v>#REF!</v>
      </c>
      <c r="AE46" s="8" t="e">
        <f>VLOOKUP(AB46,#REF!,10,FALSE)</f>
        <v>#REF!</v>
      </c>
      <c r="AF46" s="8" t="e">
        <f>VLOOKUP(AB46,#REF!,11,FALSE)</f>
        <v>#REF!</v>
      </c>
      <c r="AG46" s="8" t="e">
        <f>VLOOKUP(AB46,#REF!,3,FALSE)</f>
        <v>#REF!</v>
      </c>
      <c r="AH46" s="8" t="e">
        <f>VLOOKUP(AB46,#REF!,5,FALSE)</f>
        <v>#REF!</v>
      </c>
      <c r="AI46" s="32" t="e">
        <f>IF(#REF!="Beckers","2.199",IF(#REF!="Zellmann","2.198",IF(#REF!="Schlüter-Buchta","2.199",IF(#REF!="Obbes","2.197",""))))</f>
        <v>#REF!</v>
      </c>
      <c r="AJ46" s="32" t="e">
        <f>IF(#REF!="Beckers","02104/99 2023",IF(#REF!="Bortlik","02104/99 2024",IF(#REF!="Schlüter-Buchta","02104/99 2025",IF(#REF!="Obbes","02104/99 2022",""))))</f>
        <v>#REF!</v>
      </c>
      <c r="AK46" s="32" t="e">
        <f>IF(#REF!="Beckers","02104/99 84 2023",IF(#REF!="Bortlik","02104/99 84 2024",IF(#REF!="Schlüter-Buchta","02104/99 84 2025",IF(#REF!="Obbes","02104/99 84 2022",""))))</f>
        <v>#REF!</v>
      </c>
      <c r="AL4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47" spans="1:38" x14ac:dyDescent="0.35">
      <c r="A47" s="8" t="e">
        <f>CONCATENATE(VLOOKUP('Tabelle Schule'!B48,#REF!,3,FALSE)," ",VLOOKUP('Tabelle Schule'!B48,#REF!,4,FALSE)," ",VLOOKUP('Tabelle Schule'!B48,#REF!,6,FALSE))</f>
        <v>#REF!</v>
      </c>
      <c r="B47" s="10" t="str">
        <f>IF('Tabelle Schule'!D48&lt;&gt;"",'Tabelle Schule'!D48,"")</f>
        <v/>
      </c>
      <c r="C47" s="10" t="str">
        <f>IF('Tabelle Schule'!E48&lt;&gt;"",'Tabelle Schule'!E48,"")</f>
        <v/>
      </c>
      <c r="D47" s="10" t="e">
        <f>IF('Tabelle Schule'!#REF!&lt;&gt;"",'Tabelle Schule'!#REF!,"")</f>
        <v>#REF!</v>
      </c>
      <c r="E47" s="33" t="str">
        <f>IF('Tabelle Schule'!F48&lt;&gt;"",'Tabelle Schule'!F48,"")</f>
        <v/>
      </c>
      <c r="F47" s="10" t="str">
        <f>IF('Tabelle Schule'!G48&lt;&gt;"",'Tabelle Schule'!G48,"")</f>
        <v/>
      </c>
      <c r="G47" s="10" t="str">
        <f>IF('Tabelle Schule'!H48&lt;&gt;"",'Tabelle Schule'!H48,"")</f>
        <v/>
      </c>
      <c r="H47" s="8" t="str">
        <f t="shared" si="3"/>
        <v>Frau</v>
      </c>
      <c r="I47" s="10" t="str">
        <f>IF('Tabelle Schule'!I48&lt;&gt;"",'Tabelle Schule'!I48,"")</f>
        <v/>
      </c>
      <c r="J47" s="10" t="str">
        <f>IF('Tabelle Schule'!J48&lt;&gt;"",'Tabelle Schule'!J48,"")</f>
        <v/>
      </c>
      <c r="K47" s="10" t="str">
        <f>IF('Tabelle Schule'!K48&lt;&gt;"",'Tabelle Schule'!K48,"")</f>
        <v/>
      </c>
      <c r="L47" s="10" t="str">
        <f>IF('Tabelle Schule'!L48&lt;&gt;"",'Tabelle Schule'!L48,"")</f>
        <v/>
      </c>
      <c r="M47" s="8" t="str">
        <f t="shared" si="4"/>
        <v>Herr</v>
      </c>
      <c r="N47" s="10" t="str">
        <f>IF('Tabelle Schule'!M48&lt;&gt;"",'Tabelle Schule'!M48,"")</f>
        <v/>
      </c>
      <c r="O47" s="10" t="str">
        <f>IF('Tabelle Schule'!N48&lt;&gt;"",'Tabelle Schule'!N48,"")</f>
        <v/>
      </c>
      <c r="P47" s="10" t="str">
        <f>IF('Tabelle Schule'!O48&lt;&gt;"",'Tabelle Schule'!O48,"")</f>
        <v/>
      </c>
      <c r="Q47" s="10" t="str">
        <f>IF('Tabelle Schule'!P48&lt;&gt;"",'Tabelle Schule'!P48,"")</f>
        <v/>
      </c>
      <c r="R47" s="9" t="str">
        <f t="shared" si="5"/>
        <v>=</v>
      </c>
      <c r="S47" s="8"/>
      <c r="T47" s="10" t="str">
        <f>IF('Tabelle Schule'!Q48&lt;&gt;"",'Tabelle Schule'!Q48,"")</f>
        <v/>
      </c>
      <c r="U47" s="10" t="str">
        <f>IF('Tabelle Schule'!R48&lt;&gt;"",'Tabelle Schule'!R48,"")</f>
        <v/>
      </c>
      <c r="V47" s="10" t="str">
        <f>IF('Tabelle Schule'!S48&lt;&gt;"",'Tabelle Schule'!S48,"")</f>
        <v/>
      </c>
      <c r="W47" s="10" t="str">
        <f>IF('Tabelle Schule'!T48&lt;&gt;"",'Tabelle Schule'!T48,"")</f>
        <v/>
      </c>
      <c r="X47" s="10">
        <f>'Tabelle Schule'!AG48</f>
        <v>0</v>
      </c>
      <c r="Y47" s="8" t="str">
        <f>'Tabelle Schule'!AJ48</f>
        <v/>
      </c>
      <c r="Z47" s="10" t="str">
        <f>IF('Tabelle Schule'!AH48&lt;&gt;"",'Tabelle Schule'!AH48,"")</f>
        <v/>
      </c>
      <c r="AA47" s="10" t="str">
        <f>IF('Tabelle Schule'!AI48&lt;&gt;"",'Tabelle Schule'!AI48,"")</f>
        <v/>
      </c>
      <c r="AB47" s="10" t="str">
        <f>IF('Tabelle Schule'!AU48&lt;&gt;"",'Tabelle Schule'!AU48,"")</f>
        <v/>
      </c>
      <c r="AC47" s="8" t="e">
        <f>'Tabelle Schule'!AV48</f>
        <v>#REF!</v>
      </c>
      <c r="AD47" s="8" t="e">
        <f>VLOOKUP(AB47,#REF!,9,FALSE)</f>
        <v>#REF!</v>
      </c>
      <c r="AE47" s="8" t="e">
        <f>VLOOKUP(AB47,#REF!,10,FALSE)</f>
        <v>#REF!</v>
      </c>
      <c r="AF47" s="8" t="e">
        <f>VLOOKUP(AB47,#REF!,11,FALSE)</f>
        <v>#REF!</v>
      </c>
      <c r="AG47" s="8" t="e">
        <f>VLOOKUP(AB47,#REF!,3,FALSE)</f>
        <v>#REF!</v>
      </c>
      <c r="AH47" s="8" t="e">
        <f>VLOOKUP(AB47,#REF!,5,FALSE)</f>
        <v>#REF!</v>
      </c>
      <c r="AI47" s="32" t="e">
        <f>IF(#REF!="Beckers","2.199",IF(#REF!="Zellmann","2.198",IF(#REF!="Schlüter-Buchta","2.199",IF(#REF!="Obbes","2.197",""))))</f>
        <v>#REF!</v>
      </c>
      <c r="AJ47" s="32" t="e">
        <f>IF(#REF!="Beckers","02104/99 2023",IF(#REF!="Bortlik","02104/99 2024",IF(#REF!="Schlüter-Buchta","02104/99 2025",IF(#REF!="Obbes","02104/99 2022",""))))</f>
        <v>#REF!</v>
      </c>
      <c r="AK47" s="32" t="e">
        <f>IF(#REF!="Beckers","02104/99 84 2023",IF(#REF!="Bortlik","02104/99 84 2024",IF(#REF!="Schlüter-Buchta","02104/99 84 2025",IF(#REF!="Obbes","02104/99 84 2022",""))))</f>
        <v>#REF!</v>
      </c>
      <c r="AL4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48" spans="1:38" x14ac:dyDescent="0.35">
      <c r="A48" s="8" t="e">
        <f>CONCATENATE(VLOOKUP('Tabelle Schule'!B49,#REF!,3,FALSE)," ",VLOOKUP('Tabelle Schule'!B49,#REF!,4,FALSE)," ",VLOOKUP('Tabelle Schule'!B49,#REF!,6,FALSE))</f>
        <v>#REF!</v>
      </c>
      <c r="B48" s="10" t="str">
        <f>IF('Tabelle Schule'!D49&lt;&gt;"",'Tabelle Schule'!D49,"")</f>
        <v/>
      </c>
      <c r="C48" s="10" t="str">
        <f>IF('Tabelle Schule'!E49&lt;&gt;"",'Tabelle Schule'!E49,"")</f>
        <v/>
      </c>
      <c r="D48" s="10" t="e">
        <f>IF('Tabelle Schule'!#REF!&lt;&gt;"",'Tabelle Schule'!#REF!,"")</f>
        <v>#REF!</v>
      </c>
      <c r="E48" s="33" t="str">
        <f>IF('Tabelle Schule'!F49&lt;&gt;"",'Tabelle Schule'!F49,"")</f>
        <v/>
      </c>
      <c r="F48" s="10" t="str">
        <f>IF('Tabelle Schule'!G49&lt;&gt;"",'Tabelle Schule'!G49,"")</f>
        <v/>
      </c>
      <c r="G48" s="10" t="str">
        <f>IF('Tabelle Schule'!H49&lt;&gt;"",'Tabelle Schule'!H49,"")</f>
        <v/>
      </c>
      <c r="H48" s="8" t="str">
        <f t="shared" si="3"/>
        <v>Frau</v>
      </c>
      <c r="I48" s="10" t="str">
        <f>IF('Tabelle Schule'!I49&lt;&gt;"",'Tabelle Schule'!I49,"")</f>
        <v/>
      </c>
      <c r="J48" s="10" t="str">
        <f>IF('Tabelle Schule'!J49&lt;&gt;"",'Tabelle Schule'!J49,"")</f>
        <v/>
      </c>
      <c r="K48" s="10" t="str">
        <f>IF('Tabelle Schule'!K49&lt;&gt;"",'Tabelle Schule'!K49,"")</f>
        <v/>
      </c>
      <c r="L48" s="10" t="str">
        <f>IF('Tabelle Schule'!L49&lt;&gt;"",'Tabelle Schule'!L49,"")</f>
        <v/>
      </c>
      <c r="M48" s="8" t="str">
        <f t="shared" si="4"/>
        <v>Herr</v>
      </c>
      <c r="N48" s="10" t="str">
        <f>IF('Tabelle Schule'!M49&lt;&gt;"",'Tabelle Schule'!M49,"")</f>
        <v/>
      </c>
      <c r="O48" s="10" t="str">
        <f>IF('Tabelle Schule'!N49&lt;&gt;"",'Tabelle Schule'!N49,"")</f>
        <v/>
      </c>
      <c r="P48" s="10" t="str">
        <f>IF('Tabelle Schule'!O49&lt;&gt;"",'Tabelle Schule'!O49,"")</f>
        <v/>
      </c>
      <c r="Q48" s="10" t="str">
        <f>IF('Tabelle Schule'!P49&lt;&gt;"",'Tabelle Schule'!P49,"")</f>
        <v/>
      </c>
      <c r="R48" s="9" t="str">
        <f t="shared" si="5"/>
        <v>=</v>
      </c>
      <c r="S48" s="8"/>
      <c r="T48" s="10" t="str">
        <f>IF('Tabelle Schule'!Q49&lt;&gt;"",'Tabelle Schule'!Q49,"")</f>
        <v/>
      </c>
      <c r="U48" s="10" t="str">
        <f>IF('Tabelle Schule'!R49&lt;&gt;"",'Tabelle Schule'!R49,"")</f>
        <v/>
      </c>
      <c r="V48" s="10" t="str">
        <f>IF('Tabelle Schule'!S49&lt;&gt;"",'Tabelle Schule'!S49,"")</f>
        <v/>
      </c>
      <c r="W48" s="10" t="str">
        <f>IF('Tabelle Schule'!T49&lt;&gt;"",'Tabelle Schule'!T49,"")</f>
        <v/>
      </c>
      <c r="X48" s="10">
        <f>'Tabelle Schule'!AG49</f>
        <v>0</v>
      </c>
      <c r="Y48" s="8" t="str">
        <f>'Tabelle Schule'!AJ49</f>
        <v/>
      </c>
      <c r="Z48" s="10" t="str">
        <f>IF('Tabelle Schule'!AH49&lt;&gt;"",'Tabelle Schule'!AH49,"")</f>
        <v/>
      </c>
      <c r="AA48" s="10" t="str">
        <f>IF('Tabelle Schule'!AI49&lt;&gt;"",'Tabelle Schule'!AI49,"")</f>
        <v/>
      </c>
      <c r="AB48" s="10" t="str">
        <f>IF('Tabelle Schule'!AU49&lt;&gt;"",'Tabelle Schule'!AU49,"")</f>
        <v/>
      </c>
      <c r="AC48" s="8" t="e">
        <f>'Tabelle Schule'!AV49</f>
        <v>#REF!</v>
      </c>
      <c r="AD48" s="8" t="e">
        <f>VLOOKUP(AB48,#REF!,9,FALSE)</f>
        <v>#REF!</v>
      </c>
      <c r="AE48" s="8" t="e">
        <f>VLOOKUP(AB48,#REF!,10,FALSE)</f>
        <v>#REF!</v>
      </c>
      <c r="AF48" s="8" t="e">
        <f>VLOOKUP(AB48,#REF!,11,FALSE)</f>
        <v>#REF!</v>
      </c>
      <c r="AG48" s="8" t="e">
        <f>VLOOKUP(AB48,#REF!,3,FALSE)</f>
        <v>#REF!</v>
      </c>
      <c r="AH48" s="8" t="e">
        <f>VLOOKUP(AB48,#REF!,5,FALSE)</f>
        <v>#REF!</v>
      </c>
      <c r="AI48" s="32" t="e">
        <f>IF(#REF!="Beckers","2.199",IF(#REF!="Zellmann","2.198",IF(#REF!="Schlüter-Buchta","2.199",IF(#REF!="Obbes","2.197",""))))</f>
        <v>#REF!</v>
      </c>
      <c r="AJ48" s="32" t="e">
        <f>IF(#REF!="Beckers","02104/99 2023",IF(#REF!="Bortlik","02104/99 2024",IF(#REF!="Schlüter-Buchta","02104/99 2025",IF(#REF!="Obbes","02104/99 2022",""))))</f>
        <v>#REF!</v>
      </c>
      <c r="AK48" s="32" t="e">
        <f>IF(#REF!="Beckers","02104/99 84 2023",IF(#REF!="Bortlik","02104/99 84 2024",IF(#REF!="Schlüter-Buchta","02104/99 84 2025",IF(#REF!="Obbes","02104/99 84 2022",""))))</f>
        <v>#REF!</v>
      </c>
      <c r="AL4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49" spans="1:38" x14ac:dyDescent="0.35">
      <c r="A49" s="8" t="e">
        <f>CONCATENATE(VLOOKUP('Tabelle Schule'!B50,#REF!,3,FALSE)," ",VLOOKUP('Tabelle Schule'!B50,#REF!,4,FALSE)," ",VLOOKUP('Tabelle Schule'!B50,#REF!,6,FALSE))</f>
        <v>#REF!</v>
      </c>
      <c r="B49" s="10" t="str">
        <f>IF('Tabelle Schule'!D50&lt;&gt;"",'Tabelle Schule'!D50,"")</f>
        <v/>
      </c>
      <c r="C49" s="10" t="str">
        <f>IF('Tabelle Schule'!E50&lt;&gt;"",'Tabelle Schule'!E50,"")</f>
        <v/>
      </c>
      <c r="D49" s="10" t="e">
        <f>IF('Tabelle Schule'!#REF!&lt;&gt;"",'Tabelle Schule'!#REF!,"")</f>
        <v>#REF!</v>
      </c>
      <c r="E49" s="33" t="str">
        <f>IF('Tabelle Schule'!F50&lt;&gt;"",'Tabelle Schule'!F50,"")</f>
        <v/>
      </c>
      <c r="F49" s="10" t="str">
        <f>IF('Tabelle Schule'!G50&lt;&gt;"",'Tabelle Schule'!G50,"")</f>
        <v/>
      </c>
      <c r="G49" s="10" t="str">
        <f>IF('Tabelle Schule'!H50&lt;&gt;"",'Tabelle Schule'!H50,"")</f>
        <v/>
      </c>
      <c r="H49" s="8" t="str">
        <f t="shared" si="3"/>
        <v>Frau</v>
      </c>
      <c r="I49" s="10" t="str">
        <f>IF('Tabelle Schule'!I50&lt;&gt;"",'Tabelle Schule'!I50,"")</f>
        <v/>
      </c>
      <c r="J49" s="10" t="str">
        <f>IF('Tabelle Schule'!J50&lt;&gt;"",'Tabelle Schule'!J50,"")</f>
        <v/>
      </c>
      <c r="K49" s="10" t="str">
        <f>IF('Tabelle Schule'!K50&lt;&gt;"",'Tabelle Schule'!K50,"")</f>
        <v/>
      </c>
      <c r="L49" s="10" t="str">
        <f>IF('Tabelle Schule'!L50&lt;&gt;"",'Tabelle Schule'!L50,"")</f>
        <v/>
      </c>
      <c r="M49" s="8" t="str">
        <f t="shared" si="4"/>
        <v>Herr</v>
      </c>
      <c r="N49" s="10" t="str">
        <f>IF('Tabelle Schule'!M50&lt;&gt;"",'Tabelle Schule'!M50,"")</f>
        <v/>
      </c>
      <c r="O49" s="10" t="str">
        <f>IF('Tabelle Schule'!N50&lt;&gt;"",'Tabelle Schule'!N50,"")</f>
        <v/>
      </c>
      <c r="P49" s="10" t="str">
        <f>IF('Tabelle Schule'!O50&lt;&gt;"",'Tabelle Schule'!O50,"")</f>
        <v/>
      </c>
      <c r="Q49" s="10" t="str">
        <f>IF('Tabelle Schule'!P50&lt;&gt;"",'Tabelle Schule'!P50,"")</f>
        <v/>
      </c>
      <c r="R49" s="9" t="str">
        <f t="shared" si="5"/>
        <v>=</v>
      </c>
      <c r="S49" s="8"/>
      <c r="T49" s="10" t="str">
        <f>IF('Tabelle Schule'!Q50&lt;&gt;"",'Tabelle Schule'!Q50,"")</f>
        <v/>
      </c>
      <c r="U49" s="10" t="str">
        <f>IF('Tabelle Schule'!R50&lt;&gt;"",'Tabelle Schule'!R50,"")</f>
        <v/>
      </c>
      <c r="V49" s="10" t="str">
        <f>IF('Tabelle Schule'!S50&lt;&gt;"",'Tabelle Schule'!S50,"")</f>
        <v/>
      </c>
      <c r="W49" s="10" t="str">
        <f>IF('Tabelle Schule'!T50&lt;&gt;"",'Tabelle Schule'!T50,"")</f>
        <v/>
      </c>
      <c r="X49" s="10">
        <f>'Tabelle Schule'!AG50</f>
        <v>0</v>
      </c>
      <c r="Y49" s="8" t="str">
        <f>'Tabelle Schule'!AJ50</f>
        <v/>
      </c>
      <c r="Z49" s="10" t="str">
        <f>IF('Tabelle Schule'!AH50&lt;&gt;"",'Tabelle Schule'!AH50,"")</f>
        <v/>
      </c>
      <c r="AA49" s="10" t="str">
        <f>IF('Tabelle Schule'!AI50&lt;&gt;"",'Tabelle Schule'!AI50,"")</f>
        <v/>
      </c>
      <c r="AB49" s="10" t="str">
        <f>IF('Tabelle Schule'!AU50&lt;&gt;"",'Tabelle Schule'!AU50,"")</f>
        <v/>
      </c>
      <c r="AC49" s="8" t="e">
        <f>'Tabelle Schule'!AV50</f>
        <v>#REF!</v>
      </c>
      <c r="AD49" s="8" t="e">
        <f>VLOOKUP(AB49,#REF!,9,FALSE)</f>
        <v>#REF!</v>
      </c>
      <c r="AE49" s="8" t="e">
        <f>VLOOKUP(AB49,#REF!,10,FALSE)</f>
        <v>#REF!</v>
      </c>
      <c r="AF49" s="8" t="e">
        <f>VLOOKUP(AB49,#REF!,11,FALSE)</f>
        <v>#REF!</v>
      </c>
      <c r="AG49" s="8" t="e">
        <f>VLOOKUP(AB49,#REF!,3,FALSE)</f>
        <v>#REF!</v>
      </c>
      <c r="AH49" s="8" t="e">
        <f>VLOOKUP(AB49,#REF!,5,FALSE)</f>
        <v>#REF!</v>
      </c>
      <c r="AI49" s="32" t="e">
        <f>IF(#REF!="Beckers","2.199",IF(#REF!="Zellmann","2.198",IF(#REF!="Schlüter-Buchta","2.199",IF(#REF!="Obbes","2.197",""))))</f>
        <v>#REF!</v>
      </c>
      <c r="AJ49" s="32" t="e">
        <f>IF(#REF!="Beckers","02104/99 2023",IF(#REF!="Bortlik","02104/99 2024",IF(#REF!="Schlüter-Buchta","02104/99 2025",IF(#REF!="Obbes","02104/99 2022",""))))</f>
        <v>#REF!</v>
      </c>
      <c r="AK49" s="32" t="e">
        <f>IF(#REF!="Beckers","02104/99 84 2023",IF(#REF!="Bortlik","02104/99 84 2024",IF(#REF!="Schlüter-Buchta","02104/99 84 2025",IF(#REF!="Obbes","02104/99 84 2022",""))))</f>
        <v>#REF!</v>
      </c>
      <c r="AL4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50" spans="1:38" x14ac:dyDescent="0.35">
      <c r="A50" s="8" t="e">
        <f>CONCATENATE(VLOOKUP('Tabelle Schule'!B51,#REF!,3,FALSE)," ",VLOOKUP('Tabelle Schule'!B51,#REF!,4,FALSE)," ",VLOOKUP('Tabelle Schule'!B51,#REF!,6,FALSE))</f>
        <v>#REF!</v>
      </c>
      <c r="B50" s="10" t="str">
        <f>IF('Tabelle Schule'!D51&lt;&gt;"",'Tabelle Schule'!D51,"")</f>
        <v/>
      </c>
      <c r="C50" s="10" t="str">
        <f>IF('Tabelle Schule'!E51&lt;&gt;"",'Tabelle Schule'!E51,"")</f>
        <v/>
      </c>
      <c r="D50" s="10" t="e">
        <f>IF('Tabelle Schule'!#REF!&lt;&gt;"",'Tabelle Schule'!#REF!,"")</f>
        <v>#REF!</v>
      </c>
      <c r="E50" s="33" t="str">
        <f>IF('Tabelle Schule'!F51&lt;&gt;"",'Tabelle Schule'!F51,"")</f>
        <v/>
      </c>
      <c r="F50" s="10" t="str">
        <f>IF('Tabelle Schule'!G51&lt;&gt;"",'Tabelle Schule'!G51,"")</f>
        <v/>
      </c>
      <c r="G50" s="10" t="str">
        <f>IF('Tabelle Schule'!H51&lt;&gt;"",'Tabelle Schule'!H51,"")</f>
        <v/>
      </c>
      <c r="H50" s="8" t="str">
        <f t="shared" si="3"/>
        <v>Frau</v>
      </c>
      <c r="I50" s="10" t="str">
        <f>IF('Tabelle Schule'!I51&lt;&gt;"",'Tabelle Schule'!I51,"")</f>
        <v/>
      </c>
      <c r="J50" s="10" t="str">
        <f>IF('Tabelle Schule'!J51&lt;&gt;"",'Tabelle Schule'!J51,"")</f>
        <v/>
      </c>
      <c r="K50" s="10" t="str">
        <f>IF('Tabelle Schule'!K51&lt;&gt;"",'Tabelle Schule'!K51,"")</f>
        <v/>
      </c>
      <c r="L50" s="10" t="str">
        <f>IF('Tabelle Schule'!L51&lt;&gt;"",'Tabelle Schule'!L51,"")</f>
        <v/>
      </c>
      <c r="M50" s="8" t="str">
        <f t="shared" si="4"/>
        <v>Herr</v>
      </c>
      <c r="N50" s="10" t="str">
        <f>IF('Tabelle Schule'!M51&lt;&gt;"",'Tabelle Schule'!M51,"")</f>
        <v/>
      </c>
      <c r="O50" s="10" t="str">
        <f>IF('Tabelle Schule'!N51&lt;&gt;"",'Tabelle Schule'!N51,"")</f>
        <v/>
      </c>
      <c r="P50" s="10" t="str">
        <f>IF('Tabelle Schule'!O51&lt;&gt;"",'Tabelle Schule'!O51,"")</f>
        <v/>
      </c>
      <c r="Q50" s="10" t="str">
        <f>IF('Tabelle Schule'!P51&lt;&gt;"",'Tabelle Schule'!P51,"")</f>
        <v/>
      </c>
      <c r="R50" s="9" t="str">
        <f t="shared" si="5"/>
        <v>=</v>
      </c>
      <c r="S50" s="8"/>
      <c r="T50" s="10" t="str">
        <f>IF('Tabelle Schule'!Q51&lt;&gt;"",'Tabelle Schule'!Q51,"")</f>
        <v/>
      </c>
      <c r="U50" s="10" t="str">
        <f>IF('Tabelle Schule'!R51&lt;&gt;"",'Tabelle Schule'!R51,"")</f>
        <v/>
      </c>
      <c r="V50" s="10" t="str">
        <f>IF('Tabelle Schule'!S51&lt;&gt;"",'Tabelle Schule'!S51,"")</f>
        <v/>
      </c>
      <c r="W50" s="10" t="str">
        <f>IF('Tabelle Schule'!T51&lt;&gt;"",'Tabelle Schule'!T51,"")</f>
        <v/>
      </c>
      <c r="X50" s="10">
        <f>'Tabelle Schule'!AG51</f>
        <v>0</v>
      </c>
      <c r="Y50" s="8" t="str">
        <f>'Tabelle Schule'!AJ51</f>
        <v/>
      </c>
      <c r="Z50" s="10" t="str">
        <f>IF('Tabelle Schule'!AH51&lt;&gt;"",'Tabelle Schule'!AH51,"")</f>
        <v/>
      </c>
      <c r="AA50" s="10" t="str">
        <f>IF('Tabelle Schule'!AI51&lt;&gt;"",'Tabelle Schule'!AI51,"")</f>
        <v/>
      </c>
      <c r="AB50" s="10" t="str">
        <f>IF('Tabelle Schule'!AU51&lt;&gt;"",'Tabelle Schule'!AU51,"")</f>
        <v/>
      </c>
      <c r="AC50" s="8" t="e">
        <f>'Tabelle Schule'!AV51</f>
        <v>#REF!</v>
      </c>
      <c r="AD50" s="8" t="e">
        <f>VLOOKUP(AB50,#REF!,9,FALSE)</f>
        <v>#REF!</v>
      </c>
      <c r="AE50" s="8" t="e">
        <f>VLOOKUP(AB50,#REF!,10,FALSE)</f>
        <v>#REF!</v>
      </c>
      <c r="AF50" s="8" t="e">
        <f>VLOOKUP(AB50,#REF!,11,FALSE)</f>
        <v>#REF!</v>
      </c>
      <c r="AG50" s="8" t="e">
        <f>VLOOKUP(AB50,#REF!,3,FALSE)</f>
        <v>#REF!</v>
      </c>
      <c r="AH50" s="8" t="e">
        <f>VLOOKUP(AB50,#REF!,5,FALSE)</f>
        <v>#REF!</v>
      </c>
      <c r="AI50" s="32" t="e">
        <f>IF(#REF!="Beckers","2.199",IF(#REF!="Zellmann","2.198",IF(#REF!="Schlüter-Buchta","2.199",IF(#REF!="Obbes","2.197",""))))</f>
        <v>#REF!</v>
      </c>
      <c r="AJ50" s="32" t="e">
        <f>IF(#REF!="Beckers","02104/99 2023",IF(#REF!="Bortlik","02104/99 2024",IF(#REF!="Schlüter-Buchta","02104/99 2025",IF(#REF!="Obbes","02104/99 2022",""))))</f>
        <v>#REF!</v>
      </c>
      <c r="AK50" s="32" t="e">
        <f>IF(#REF!="Beckers","02104/99 84 2023",IF(#REF!="Bortlik","02104/99 84 2024",IF(#REF!="Schlüter-Buchta","02104/99 84 2025",IF(#REF!="Obbes","02104/99 84 2022",""))))</f>
        <v>#REF!</v>
      </c>
      <c r="AL5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51" spans="1:38" x14ac:dyDescent="0.35">
      <c r="A51" s="8" t="e">
        <f>CONCATENATE(VLOOKUP('Tabelle Schule'!B52,#REF!,3,FALSE)," ",VLOOKUP('Tabelle Schule'!B52,#REF!,4,FALSE)," ",VLOOKUP('Tabelle Schule'!B52,#REF!,6,FALSE))</f>
        <v>#REF!</v>
      </c>
      <c r="B51" s="10" t="str">
        <f>IF('Tabelle Schule'!D52&lt;&gt;"",'Tabelle Schule'!D52,"")</f>
        <v/>
      </c>
      <c r="C51" s="10" t="str">
        <f>IF('Tabelle Schule'!E52&lt;&gt;"",'Tabelle Schule'!E52,"")</f>
        <v/>
      </c>
      <c r="D51" s="10" t="e">
        <f>IF('Tabelle Schule'!#REF!&lt;&gt;"",'Tabelle Schule'!#REF!,"")</f>
        <v>#REF!</v>
      </c>
      <c r="E51" s="33" t="str">
        <f>IF('Tabelle Schule'!F52&lt;&gt;"",'Tabelle Schule'!F52,"")</f>
        <v/>
      </c>
      <c r="F51" s="10" t="str">
        <f>IF('Tabelle Schule'!G52&lt;&gt;"",'Tabelle Schule'!G52,"")</f>
        <v/>
      </c>
      <c r="G51" s="10" t="str">
        <f>IF('Tabelle Schule'!H52&lt;&gt;"",'Tabelle Schule'!H52,"")</f>
        <v/>
      </c>
      <c r="H51" s="8" t="str">
        <f t="shared" si="3"/>
        <v>Frau</v>
      </c>
      <c r="I51" s="10" t="str">
        <f>IF('Tabelle Schule'!I52&lt;&gt;"",'Tabelle Schule'!I52,"")</f>
        <v/>
      </c>
      <c r="J51" s="10" t="str">
        <f>IF('Tabelle Schule'!J52&lt;&gt;"",'Tabelle Schule'!J52,"")</f>
        <v/>
      </c>
      <c r="K51" s="10" t="str">
        <f>IF('Tabelle Schule'!K52&lt;&gt;"",'Tabelle Schule'!K52,"")</f>
        <v/>
      </c>
      <c r="L51" s="10" t="str">
        <f>IF('Tabelle Schule'!L52&lt;&gt;"",'Tabelle Schule'!L52,"")</f>
        <v/>
      </c>
      <c r="M51" s="8" t="str">
        <f t="shared" si="4"/>
        <v>Herr</v>
      </c>
      <c r="N51" s="10" t="str">
        <f>IF('Tabelle Schule'!M52&lt;&gt;"",'Tabelle Schule'!M52,"")</f>
        <v/>
      </c>
      <c r="O51" s="10" t="str">
        <f>IF('Tabelle Schule'!N52&lt;&gt;"",'Tabelle Schule'!N52,"")</f>
        <v/>
      </c>
      <c r="P51" s="10" t="str">
        <f>IF('Tabelle Schule'!O52&lt;&gt;"",'Tabelle Schule'!O52,"")</f>
        <v/>
      </c>
      <c r="Q51" s="10" t="str">
        <f>IF('Tabelle Schule'!P52&lt;&gt;"",'Tabelle Schule'!P52,"")</f>
        <v/>
      </c>
      <c r="R51" s="9" t="str">
        <f t="shared" si="5"/>
        <v>=</v>
      </c>
      <c r="S51" s="8"/>
      <c r="T51" s="10" t="str">
        <f>IF('Tabelle Schule'!Q52&lt;&gt;"",'Tabelle Schule'!Q52,"")</f>
        <v/>
      </c>
      <c r="U51" s="10" t="str">
        <f>IF('Tabelle Schule'!R52&lt;&gt;"",'Tabelle Schule'!R52,"")</f>
        <v/>
      </c>
      <c r="V51" s="10" t="str">
        <f>IF('Tabelle Schule'!S52&lt;&gt;"",'Tabelle Schule'!S52,"")</f>
        <v/>
      </c>
      <c r="W51" s="10" t="str">
        <f>IF('Tabelle Schule'!T52&lt;&gt;"",'Tabelle Schule'!T52,"")</f>
        <v/>
      </c>
      <c r="X51" s="10">
        <f>'Tabelle Schule'!AG52</f>
        <v>0</v>
      </c>
      <c r="Y51" s="8" t="str">
        <f>'Tabelle Schule'!AJ52</f>
        <v/>
      </c>
      <c r="Z51" s="10" t="str">
        <f>IF('Tabelle Schule'!AH52&lt;&gt;"",'Tabelle Schule'!AH52,"")</f>
        <v/>
      </c>
      <c r="AA51" s="10" t="str">
        <f>IF('Tabelle Schule'!AI52&lt;&gt;"",'Tabelle Schule'!AI52,"")</f>
        <v/>
      </c>
      <c r="AB51" s="10" t="str">
        <f>IF('Tabelle Schule'!AU52&lt;&gt;"",'Tabelle Schule'!AU52,"")</f>
        <v/>
      </c>
      <c r="AC51" s="8" t="e">
        <f>'Tabelle Schule'!AV52</f>
        <v>#REF!</v>
      </c>
      <c r="AD51" s="8" t="e">
        <f>VLOOKUP(AB51,#REF!,9,FALSE)</f>
        <v>#REF!</v>
      </c>
      <c r="AE51" s="8" t="e">
        <f>VLOOKUP(AB51,#REF!,10,FALSE)</f>
        <v>#REF!</v>
      </c>
      <c r="AF51" s="8" t="e">
        <f>VLOOKUP(AB51,#REF!,11,FALSE)</f>
        <v>#REF!</v>
      </c>
      <c r="AG51" s="8" t="e">
        <f>VLOOKUP(AB51,#REF!,3,FALSE)</f>
        <v>#REF!</v>
      </c>
      <c r="AH51" s="8" t="e">
        <f>VLOOKUP(AB51,#REF!,5,FALSE)</f>
        <v>#REF!</v>
      </c>
      <c r="AI51" s="32" t="e">
        <f>IF(#REF!="Beckers","2.199",IF(#REF!="Zellmann","2.198",IF(#REF!="Schlüter-Buchta","2.199",IF(#REF!="Obbes","2.197",""))))</f>
        <v>#REF!</v>
      </c>
      <c r="AJ51" s="32" t="e">
        <f>IF(#REF!="Beckers","02104/99 2023",IF(#REF!="Bortlik","02104/99 2024",IF(#REF!="Schlüter-Buchta","02104/99 2025",IF(#REF!="Obbes","02104/99 2022",""))))</f>
        <v>#REF!</v>
      </c>
      <c r="AK51" s="32" t="e">
        <f>IF(#REF!="Beckers","02104/99 84 2023",IF(#REF!="Bortlik","02104/99 84 2024",IF(#REF!="Schlüter-Buchta","02104/99 84 2025",IF(#REF!="Obbes","02104/99 84 2022",""))))</f>
        <v>#REF!</v>
      </c>
      <c r="AL5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52" spans="1:38" x14ac:dyDescent="0.35">
      <c r="A52" s="8" t="e">
        <f>CONCATENATE(VLOOKUP('Tabelle Schule'!B53,#REF!,3,FALSE)," ",VLOOKUP('Tabelle Schule'!B53,#REF!,4,FALSE)," ",VLOOKUP('Tabelle Schule'!B53,#REF!,6,FALSE))</f>
        <v>#REF!</v>
      </c>
      <c r="B52" s="10" t="str">
        <f>IF('Tabelle Schule'!D53&lt;&gt;"",'Tabelle Schule'!D53,"")</f>
        <v/>
      </c>
      <c r="C52" s="10" t="str">
        <f>IF('Tabelle Schule'!E53&lt;&gt;"",'Tabelle Schule'!E53,"")</f>
        <v/>
      </c>
      <c r="D52" s="10" t="e">
        <f>IF('Tabelle Schule'!#REF!&lt;&gt;"",'Tabelle Schule'!#REF!,"")</f>
        <v>#REF!</v>
      </c>
      <c r="E52" s="33" t="str">
        <f>IF('Tabelle Schule'!F53&lt;&gt;"",'Tabelle Schule'!F53,"")</f>
        <v/>
      </c>
      <c r="F52" s="10" t="str">
        <f>IF('Tabelle Schule'!G53&lt;&gt;"",'Tabelle Schule'!G53,"")</f>
        <v/>
      </c>
      <c r="G52" s="10" t="str">
        <f>IF('Tabelle Schule'!H53&lt;&gt;"",'Tabelle Schule'!H53,"")</f>
        <v/>
      </c>
      <c r="H52" s="8" t="str">
        <f t="shared" si="3"/>
        <v>Frau</v>
      </c>
      <c r="I52" s="10" t="str">
        <f>IF('Tabelle Schule'!I53&lt;&gt;"",'Tabelle Schule'!I53,"")</f>
        <v/>
      </c>
      <c r="J52" s="10" t="str">
        <f>IF('Tabelle Schule'!J53&lt;&gt;"",'Tabelle Schule'!J53,"")</f>
        <v/>
      </c>
      <c r="K52" s="10" t="str">
        <f>IF('Tabelle Schule'!K53&lt;&gt;"",'Tabelle Schule'!K53,"")</f>
        <v/>
      </c>
      <c r="L52" s="10" t="str">
        <f>IF('Tabelle Schule'!L53&lt;&gt;"",'Tabelle Schule'!L53,"")</f>
        <v/>
      </c>
      <c r="M52" s="8" t="str">
        <f t="shared" si="4"/>
        <v>Herr</v>
      </c>
      <c r="N52" s="10" t="str">
        <f>IF('Tabelle Schule'!M53&lt;&gt;"",'Tabelle Schule'!M53,"")</f>
        <v/>
      </c>
      <c r="O52" s="10" t="str">
        <f>IF('Tabelle Schule'!N53&lt;&gt;"",'Tabelle Schule'!N53,"")</f>
        <v/>
      </c>
      <c r="P52" s="10" t="str">
        <f>IF('Tabelle Schule'!O53&lt;&gt;"",'Tabelle Schule'!O53,"")</f>
        <v/>
      </c>
      <c r="Q52" s="10" t="str">
        <f>IF('Tabelle Schule'!P53&lt;&gt;"",'Tabelle Schule'!P53,"")</f>
        <v/>
      </c>
      <c r="R52" s="9" t="str">
        <f t="shared" si="5"/>
        <v>=</v>
      </c>
      <c r="S52" s="8"/>
      <c r="T52" s="10" t="str">
        <f>IF('Tabelle Schule'!Q53&lt;&gt;"",'Tabelle Schule'!Q53,"")</f>
        <v/>
      </c>
      <c r="U52" s="10" t="str">
        <f>IF('Tabelle Schule'!R53&lt;&gt;"",'Tabelle Schule'!R53,"")</f>
        <v/>
      </c>
      <c r="V52" s="10" t="str">
        <f>IF('Tabelle Schule'!S53&lt;&gt;"",'Tabelle Schule'!S53,"")</f>
        <v/>
      </c>
      <c r="W52" s="10" t="str">
        <f>IF('Tabelle Schule'!T53&lt;&gt;"",'Tabelle Schule'!T53,"")</f>
        <v/>
      </c>
      <c r="X52" s="10">
        <f>'Tabelle Schule'!AG53</f>
        <v>0</v>
      </c>
      <c r="Y52" s="8" t="str">
        <f>'Tabelle Schule'!AJ53</f>
        <v/>
      </c>
      <c r="Z52" s="10" t="str">
        <f>IF('Tabelle Schule'!AH53&lt;&gt;"",'Tabelle Schule'!AH53,"")</f>
        <v/>
      </c>
      <c r="AA52" s="10" t="str">
        <f>IF('Tabelle Schule'!AI53&lt;&gt;"",'Tabelle Schule'!AI53,"")</f>
        <v/>
      </c>
      <c r="AB52" s="10" t="str">
        <f>IF('Tabelle Schule'!AU53&lt;&gt;"",'Tabelle Schule'!AU53,"")</f>
        <v/>
      </c>
      <c r="AC52" s="8" t="e">
        <f>'Tabelle Schule'!AV53</f>
        <v>#REF!</v>
      </c>
      <c r="AD52" s="8" t="e">
        <f>VLOOKUP(AB52,#REF!,9,FALSE)</f>
        <v>#REF!</v>
      </c>
      <c r="AE52" s="8" t="e">
        <f>VLOOKUP(AB52,#REF!,10,FALSE)</f>
        <v>#REF!</v>
      </c>
      <c r="AF52" s="8" t="e">
        <f>VLOOKUP(AB52,#REF!,11,FALSE)</f>
        <v>#REF!</v>
      </c>
      <c r="AG52" s="8" t="e">
        <f>VLOOKUP(AB52,#REF!,3,FALSE)</f>
        <v>#REF!</v>
      </c>
      <c r="AH52" s="8" t="e">
        <f>VLOOKUP(AB52,#REF!,5,FALSE)</f>
        <v>#REF!</v>
      </c>
      <c r="AI52" s="32" t="e">
        <f>IF(#REF!="Beckers","2.199",IF(#REF!="Zellmann","2.198",IF(#REF!="Schlüter-Buchta","2.199",IF(#REF!="Obbes","2.197",""))))</f>
        <v>#REF!</v>
      </c>
      <c r="AJ52" s="32" t="e">
        <f>IF(#REF!="Beckers","02104/99 2023",IF(#REF!="Bortlik","02104/99 2024",IF(#REF!="Schlüter-Buchta","02104/99 2025",IF(#REF!="Obbes","02104/99 2022",""))))</f>
        <v>#REF!</v>
      </c>
      <c r="AK52" s="32" t="e">
        <f>IF(#REF!="Beckers","02104/99 84 2023",IF(#REF!="Bortlik","02104/99 84 2024",IF(#REF!="Schlüter-Buchta","02104/99 84 2025",IF(#REF!="Obbes","02104/99 84 2022",""))))</f>
        <v>#REF!</v>
      </c>
      <c r="AL5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53" spans="1:38" x14ac:dyDescent="0.35">
      <c r="A53" s="8" t="e">
        <f>CONCATENATE(VLOOKUP('Tabelle Schule'!B54,#REF!,3,FALSE)," ",VLOOKUP('Tabelle Schule'!B54,#REF!,4,FALSE)," ",VLOOKUP('Tabelle Schule'!B54,#REF!,6,FALSE))</f>
        <v>#REF!</v>
      </c>
      <c r="B53" s="10" t="str">
        <f>IF('Tabelle Schule'!D54&lt;&gt;"",'Tabelle Schule'!D54,"")</f>
        <v/>
      </c>
      <c r="C53" s="10" t="str">
        <f>IF('Tabelle Schule'!E54&lt;&gt;"",'Tabelle Schule'!E54,"")</f>
        <v/>
      </c>
      <c r="D53" s="10" t="e">
        <f>IF('Tabelle Schule'!#REF!&lt;&gt;"",'Tabelle Schule'!#REF!,"")</f>
        <v>#REF!</v>
      </c>
      <c r="E53" s="33" t="str">
        <f>IF('Tabelle Schule'!F54&lt;&gt;"",'Tabelle Schule'!F54,"")</f>
        <v/>
      </c>
      <c r="F53" s="10" t="str">
        <f>IF('Tabelle Schule'!G54&lt;&gt;"",'Tabelle Schule'!G54,"")</f>
        <v/>
      </c>
      <c r="G53" s="10" t="str">
        <f>IF('Tabelle Schule'!H54&lt;&gt;"",'Tabelle Schule'!H54,"")</f>
        <v/>
      </c>
      <c r="H53" s="8" t="str">
        <f t="shared" si="3"/>
        <v>Frau</v>
      </c>
      <c r="I53" s="10" t="str">
        <f>IF('Tabelle Schule'!I54&lt;&gt;"",'Tabelle Schule'!I54,"")</f>
        <v/>
      </c>
      <c r="J53" s="10" t="str">
        <f>IF('Tabelle Schule'!J54&lt;&gt;"",'Tabelle Schule'!J54,"")</f>
        <v/>
      </c>
      <c r="K53" s="10" t="str">
        <f>IF('Tabelle Schule'!K54&lt;&gt;"",'Tabelle Schule'!K54,"")</f>
        <v/>
      </c>
      <c r="L53" s="10" t="str">
        <f>IF('Tabelle Schule'!L54&lt;&gt;"",'Tabelle Schule'!L54,"")</f>
        <v/>
      </c>
      <c r="M53" s="8" t="str">
        <f t="shared" si="4"/>
        <v>Herr</v>
      </c>
      <c r="N53" s="10" t="str">
        <f>IF('Tabelle Schule'!M54&lt;&gt;"",'Tabelle Schule'!M54,"")</f>
        <v/>
      </c>
      <c r="O53" s="10" t="str">
        <f>IF('Tabelle Schule'!N54&lt;&gt;"",'Tabelle Schule'!N54,"")</f>
        <v/>
      </c>
      <c r="P53" s="10" t="str">
        <f>IF('Tabelle Schule'!O54&lt;&gt;"",'Tabelle Schule'!O54,"")</f>
        <v/>
      </c>
      <c r="Q53" s="10" t="str">
        <f>IF('Tabelle Schule'!P54&lt;&gt;"",'Tabelle Schule'!P54,"")</f>
        <v/>
      </c>
      <c r="R53" s="9" t="str">
        <f t="shared" si="5"/>
        <v>=</v>
      </c>
      <c r="S53" s="8"/>
      <c r="T53" s="10" t="str">
        <f>IF('Tabelle Schule'!Q54&lt;&gt;"",'Tabelle Schule'!Q54,"")</f>
        <v/>
      </c>
      <c r="U53" s="10" t="str">
        <f>IF('Tabelle Schule'!R54&lt;&gt;"",'Tabelle Schule'!R54,"")</f>
        <v/>
      </c>
      <c r="V53" s="10" t="str">
        <f>IF('Tabelle Schule'!S54&lt;&gt;"",'Tabelle Schule'!S54,"")</f>
        <v/>
      </c>
      <c r="W53" s="10" t="str">
        <f>IF('Tabelle Schule'!T54&lt;&gt;"",'Tabelle Schule'!T54,"")</f>
        <v/>
      </c>
      <c r="X53" s="10">
        <f>'Tabelle Schule'!AG54</f>
        <v>0</v>
      </c>
      <c r="Y53" s="8" t="str">
        <f>'Tabelle Schule'!AJ54</f>
        <v/>
      </c>
      <c r="Z53" s="10" t="str">
        <f>IF('Tabelle Schule'!AH54&lt;&gt;"",'Tabelle Schule'!AH54,"")</f>
        <v/>
      </c>
      <c r="AA53" s="10" t="str">
        <f>IF('Tabelle Schule'!AI54&lt;&gt;"",'Tabelle Schule'!AI54,"")</f>
        <v/>
      </c>
      <c r="AB53" s="10" t="str">
        <f>IF('Tabelle Schule'!AU54&lt;&gt;"",'Tabelle Schule'!AU54,"")</f>
        <v/>
      </c>
      <c r="AC53" s="8" t="e">
        <f>'Tabelle Schule'!AV54</f>
        <v>#REF!</v>
      </c>
      <c r="AD53" s="8" t="e">
        <f>VLOOKUP(AB53,#REF!,9,FALSE)</f>
        <v>#REF!</v>
      </c>
      <c r="AE53" s="8" t="e">
        <f>VLOOKUP(AB53,#REF!,10,FALSE)</f>
        <v>#REF!</v>
      </c>
      <c r="AF53" s="8" t="e">
        <f>VLOOKUP(AB53,#REF!,11,FALSE)</f>
        <v>#REF!</v>
      </c>
      <c r="AG53" s="8" t="e">
        <f>VLOOKUP(AB53,#REF!,3,FALSE)</f>
        <v>#REF!</v>
      </c>
      <c r="AH53" s="8" t="e">
        <f>VLOOKUP(AB53,#REF!,5,FALSE)</f>
        <v>#REF!</v>
      </c>
      <c r="AI53" s="32" t="e">
        <f>IF(#REF!="Beckers","2.199",IF(#REF!="Zellmann","2.198",IF(#REF!="Schlüter-Buchta","2.199",IF(#REF!="Obbes","2.197",""))))</f>
        <v>#REF!</v>
      </c>
      <c r="AJ53" s="32" t="e">
        <f>IF(#REF!="Beckers","02104/99 2023",IF(#REF!="Bortlik","02104/99 2024",IF(#REF!="Schlüter-Buchta","02104/99 2025",IF(#REF!="Obbes","02104/99 2022",""))))</f>
        <v>#REF!</v>
      </c>
      <c r="AK53" s="32" t="e">
        <f>IF(#REF!="Beckers","02104/99 84 2023",IF(#REF!="Bortlik","02104/99 84 2024",IF(#REF!="Schlüter-Buchta","02104/99 84 2025",IF(#REF!="Obbes","02104/99 84 2022",""))))</f>
        <v>#REF!</v>
      </c>
      <c r="AL5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54" spans="1:38" x14ac:dyDescent="0.35">
      <c r="A54" s="8" t="e">
        <f>CONCATENATE(VLOOKUP('Tabelle Schule'!B55,#REF!,3,FALSE)," ",VLOOKUP('Tabelle Schule'!B55,#REF!,4,FALSE)," ",VLOOKUP('Tabelle Schule'!B55,#REF!,6,FALSE))</f>
        <v>#REF!</v>
      </c>
      <c r="B54" s="10" t="str">
        <f>IF('Tabelle Schule'!D55&lt;&gt;"",'Tabelle Schule'!D55,"")</f>
        <v/>
      </c>
      <c r="C54" s="10" t="str">
        <f>IF('Tabelle Schule'!E55&lt;&gt;"",'Tabelle Schule'!E55,"")</f>
        <v/>
      </c>
      <c r="D54" s="10" t="e">
        <f>IF('Tabelle Schule'!#REF!&lt;&gt;"",'Tabelle Schule'!#REF!,"")</f>
        <v>#REF!</v>
      </c>
      <c r="E54" s="33" t="str">
        <f>IF('Tabelle Schule'!F55&lt;&gt;"",'Tabelle Schule'!F55,"")</f>
        <v/>
      </c>
      <c r="F54" s="10" t="str">
        <f>IF('Tabelle Schule'!G55&lt;&gt;"",'Tabelle Schule'!G55,"")</f>
        <v/>
      </c>
      <c r="G54" s="10" t="str">
        <f>IF('Tabelle Schule'!H55&lt;&gt;"",'Tabelle Schule'!H55,"")</f>
        <v/>
      </c>
      <c r="H54" s="8" t="str">
        <f t="shared" si="3"/>
        <v>Frau</v>
      </c>
      <c r="I54" s="10" t="str">
        <f>IF('Tabelle Schule'!I55&lt;&gt;"",'Tabelle Schule'!I55,"")</f>
        <v/>
      </c>
      <c r="J54" s="10" t="str">
        <f>IF('Tabelle Schule'!J55&lt;&gt;"",'Tabelle Schule'!J55,"")</f>
        <v/>
      </c>
      <c r="K54" s="10" t="str">
        <f>IF('Tabelle Schule'!K55&lt;&gt;"",'Tabelle Schule'!K55,"")</f>
        <v/>
      </c>
      <c r="L54" s="10" t="str">
        <f>IF('Tabelle Schule'!L55&lt;&gt;"",'Tabelle Schule'!L55,"")</f>
        <v/>
      </c>
      <c r="M54" s="8" t="str">
        <f t="shared" si="4"/>
        <v>Herr</v>
      </c>
      <c r="N54" s="10" t="str">
        <f>IF('Tabelle Schule'!M55&lt;&gt;"",'Tabelle Schule'!M55,"")</f>
        <v/>
      </c>
      <c r="O54" s="10" t="str">
        <f>IF('Tabelle Schule'!N55&lt;&gt;"",'Tabelle Schule'!N55,"")</f>
        <v/>
      </c>
      <c r="P54" s="10" t="str">
        <f>IF('Tabelle Schule'!O55&lt;&gt;"",'Tabelle Schule'!O55,"")</f>
        <v/>
      </c>
      <c r="Q54" s="10" t="str">
        <f>IF('Tabelle Schule'!P55&lt;&gt;"",'Tabelle Schule'!P55,"")</f>
        <v/>
      </c>
      <c r="R54" s="9" t="str">
        <f t="shared" si="5"/>
        <v>=</v>
      </c>
      <c r="S54" s="8"/>
      <c r="T54" s="10" t="str">
        <f>IF('Tabelle Schule'!Q55&lt;&gt;"",'Tabelle Schule'!Q55,"")</f>
        <v/>
      </c>
      <c r="U54" s="10" t="str">
        <f>IF('Tabelle Schule'!R55&lt;&gt;"",'Tabelle Schule'!R55,"")</f>
        <v/>
      </c>
      <c r="V54" s="10" t="str">
        <f>IF('Tabelle Schule'!S55&lt;&gt;"",'Tabelle Schule'!S55,"")</f>
        <v/>
      </c>
      <c r="W54" s="10" t="str">
        <f>IF('Tabelle Schule'!T55&lt;&gt;"",'Tabelle Schule'!T55,"")</f>
        <v/>
      </c>
      <c r="X54" s="10">
        <f>'Tabelle Schule'!AG55</f>
        <v>0</v>
      </c>
      <c r="Y54" s="8" t="str">
        <f>'Tabelle Schule'!AJ55</f>
        <v/>
      </c>
      <c r="Z54" s="10" t="str">
        <f>IF('Tabelle Schule'!AH55&lt;&gt;"",'Tabelle Schule'!AH55,"")</f>
        <v/>
      </c>
      <c r="AA54" s="10" t="str">
        <f>IF('Tabelle Schule'!AI55&lt;&gt;"",'Tabelle Schule'!AI55,"")</f>
        <v/>
      </c>
      <c r="AB54" s="10" t="str">
        <f>IF('Tabelle Schule'!AU55&lt;&gt;"",'Tabelle Schule'!AU55,"")</f>
        <v/>
      </c>
      <c r="AC54" s="8" t="e">
        <f>'Tabelle Schule'!AV55</f>
        <v>#REF!</v>
      </c>
      <c r="AD54" s="8" t="e">
        <f>VLOOKUP(AB54,#REF!,9,FALSE)</f>
        <v>#REF!</v>
      </c>
      <c r="AE54" s="8" t="e">
        <f>VLOOKUP(AB54,#REF!,10,FALSE)</f>
        <v>#REF!</v>
      </c>
      <c r="AF54" s="8" t="e">
        <f>VLOOKUP(AB54,#REF!,11,FALSE)</f>
        <v>#REF!</v>
      </c>
      <c r="AG54" s="8" t="e">
        <f>VLOOKUP(AB54,#REF!,3,FALSE)</f>
        <v>#REF!</v>
      </c>
      <c r="AH54" s="8" t="e">
        <f>VLOOKUP(AB54,#REF!,5,FALSE)</f>
        <v>#REF!</v>
      </c>
      <c r="AI54" s="32" t="e">
        <f>IF(#REF!="Beckers","2.199",IF(#REF!="Zellmann","2.198",IF(#REF!="Schlüter-Buchta","2.199",IF(#REF!="Obbes","2.197",""))))</f>
        <v>#REF!</v>
      </c>
      <c r="AJ54" s="32" t="e">
        <f>IF(#REF!="Beckers","02104/99 2023",IF(#REF!="Bortlik","02104/99 2024",IF(#REF!="Schlüter-Buchta","02104/99 2025",IF(#REF!="Obbes","02104/99 2022",""))))</f>
        <v>#REF!</v>
      </c>
      <c r="AK54" s="32" t="e">
        <f>IF(#REF!="Beckers","02104/99 84 2023",IF(#REF!="Bortlik","02104/99 84 2024",IF(#REF!="Schlüter-Buchta","02104/99 84 2025",IF(#REF!="Obbes","02104/99 84 2022",""))))</f>
        <v>#REF!</v>
      </c>
      <c r="AL5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55" spans="1:38" x14ac:dyDescent="0.35">
      <c r="A55" s="8" t="e">
        <f>CONCATENATE(VLOOKUP('Tabelle Schule'!B56,#REF!,3,FALSE)," ",VLOOKUP('Tabelle Schule'!B56,#REF!,4,FALSE)," ",VLOOKUP('Tabelle Schule'!B56,#REF!,6,FALSE))</f>
        <v>#REF!</v>
      </c>
      <c r="B55" s="10" t="str">
        <f>IF('Tabelle Schule'!D56&lt;&gt;"",'Tabelle Schule'!D56,"")</f>
        <v/>
      </c>
      <c r="C55" s="10" t="str">
        <f>IF('Tabelle Schule'!E56&lt;&gt;"",'Tabelle Schule'!E56,"")</f>
        <v/>
      </c>
      <c r="D55" s="10" t="e">
        <f>IF('Tabelle Schule'!#REF!&lt;&gt;"",'Tabelle Schule'!#REF!,"")</f>
        <v>#REF!</v>
      </c>
      <c r="E55" s="33" t="str">
        <f>IF('Tabelle Schule'!F56&lt;&gt;"",'Tabelle Schule'!F56,"")</f>
        <v/>
      </c>
      <c r="F55" s="10" t="str">
        <f>IF('Tabelle Schule'!G56&lt;&gt;"",'Tabelle Schule'!G56,"")</f>
        <v/>
      </c>
      <c r="G55" s="10" t="str">
        <f>IF('Tabelle Schule'!H56&lt;&gt;"",'Tabelle Schule'!H56,"")</f>
        <v/>
      </c>
      <c r="H55" s="8" t="str">
        <f t="shared" si="3"/>
        <v>Frau</v>
      </c>
      <c r="I55" s="10" t="str">
        <f>IF('Tabelle Schule'!I56&lt;&gt;"",'Tabelle Schule'!I56,"")</f>
        <v/>
      </c>
      <c r="J55" s="10" t="str">
        <f>IF('Tabelle Schule'!J56&lt;&gt;"",'Tabelle Schule'!J56,"")</f>
        <v/>
      </c>
      <c r="K55" s="10" t="str">
        <f>IF('Tabelle Schule'!K56&lt;&gt;"",'Tabelle Schule'!K56,"")</f>
        <v/>
      </c>
      <c r="L55" s="10" t="str">
        <f>IF('Tabelle Schule'!L56&lt;&gt;"",'Tabelle Schule'!L56,"")</f>
        <v/>
      </c>
      <c r="M55" s="8" t="str">
        <f t="shared" si="4"/>
        <v>Herr</v>
      </c>
      <c r="N55" s="10" t="str">
        <f>IF('Tabelle Schule'!M56&lt;&gt;"",'Tabelle Schule'!M56,"")</f>
        <v/>
      </c>
      <c r="O55" s="10" t="str">
        <f>IF('Tabelle Schule'!N56&lt;&gt;"",'Tabelle Schule'!N56,"")</f>
        <v/>
      </c>
      <c r="P55" s="10" t="str">
        <f>IF('Tabelle Schule'!O56&lt;&gt;"",'Tabelle Schule'!O56,"")</f>
        <v/>
      </c>
      <c r="Q55" s="10" t="str">
        <f>IF('Tabelle Schule'!P56&lt;&gt;"",'Tabelle Schule'!P56,"")</f>
        <v/>
      </c>
      <c r="R55" s="9" t="str">
        <f t="shared" si="5"/>
        <v>=</v>
      </c>
      <c r="S55" s="8"/>
      <c r="T55" s="10" t="str">
        <f>IF('Tabelle Schule'!Q56&lt;&gt;"",'Tabelle Schule'!Q56,"")</f>
        <v/>
      </c>
      <c r="U55" s="10" t="str">
        <f>IF('Tabelle Schule'!R56&lt;&gt;"",'Tabelle Schule'!R56,"")</f>
        <v/>
      </c>
      <c r="V55" s="10" t="str">
        <f>IF('Tabelle Schule'!S56&lt;&gt;"",'Tabelle Schule'!S56,"")</f>
        <v/>
      </c>
      <c r="W55" s="10" t="str">
        <f>IF('Tabelle Schule'!T56&lt;&gt;"",'Tabelle Schule'!T56,"")</f>
        <v/>
      </c>
      <c r="X55" s="10">
        <f>'Tabelle Schule'!AG56</f>
        <v>0</v>
      </c>
      <c r="Y55" s="8" t="str">
        <f>'Tabelle Schule'!AJ56</f>
        <v/>
      </c>
      <c r="Z55" s="10" t="str">
        <f>IF('Tabelle Schule'!AH56&lt;&gt;"",'Tabelle Schule'!AH56,"")</f>
        <v/>
      </c>
      <c r="AA55" s="10" t="str">
        <f>IF('Tabelle Schule'!AI56&lt;&gt;"",'Tabelle Schule'!AI56,"")</f>
        <v/>
      </c>
      <c r="AB55" s="10" t="str">
        <f>IF('Tabelle Schule'!AU56&lt;&gt;"",'Tabelle Schule'!AU56,"")</f>
        <v/>
      </c>
      <c r="AC55" s="8" t="e">
        <f>'Tabelle Schule'!AV56</f>
        <v>#REF!</v>
      </c>
      <c r="AD55" s="8" t="e">
        <f>VLOOKUP(AB55,#REF!,9,FALSE)</f>
        <v>#REF!</v>
      </c>
      <c r="AE55" s="8" t="e">
        <f>VLOOKUP(AB55,#REF!,10,FALSE)</f>
        <v>#REF!</v>
      </c>
      <c r="AF55" s="8" t="e">
        <f>VLOOKUP(AB55,#REF!,11,FALSE)</f>
        <v>#REF!</v>
      </c>
      <c r="AG55" s="8" t="e">
        <f>VLOOKUP(AB55,#REF!,3,FALSE)</f>
        <v>#REF!</v>
      </c>
      <c r="AH55" s="8" t="e">
        <f>VLOOKUP(AB55,#REF!,5,FALSE)</f>
        <v>#REF!</v>
      </c>
      <c r="AI55" s="32" t="e">
        <f>IF(#REF!="Beckers","2.199",IF(#REF!="Zellmann","2.198",IF(#REF!="Schlüter-Buchta","2.199",IF(#REF!="Obbes","2.197",""))))</f>
        <v>#REF!</v>
      </c>
      <c r="AJ55" s="32" t="e">
        <f>IF(#REF!="Beckers","02104/99 2023",IF(#REF!="Bortlik","02104/99 2024",IF(#REF!="Schlüter-Buchta","02104/99 2025",IF(#REF!="Obbes","02104/99 2022",""))))</f>
        <v>#REF!</v>
      </c>
      <c r="AK55" s="32" t="e">
        <f>IF(#REF!="Beckers","02104/99 84 2023",IF(#REF!="Bortlik","02104/99 84 2024",IF(#REF!="Schlüter-Buchta","02104/99 84 2025",IF(#REF!="Obbes","02104/99 84 2022",""))))</f>
        <v>#REF!</v>
      </c>
      <c r="AL5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56" spans="1:38" x14ac:dyDescent="0.35">
      <c r="A56" s="8" t="e">
        <f>CONCATENATE(VLOOKUP('Tabelle Schule'!B57,#REF!,3,FALSE)," ",VLOOKUP('Tabelle Schule'!B57,#REF!,4,FALSE)," ",VLOOKUP('Tabelle Schule'!B57,#REF!,6,FALSE))</f>
        <v>#REF!</v>
      </c>
      <c r="B56" s="10" t="str">
        <f>IF('Tabelle Schule'!D57&lt;&gt;"",'Tabelle Schule'!D57,"")</f>
        <v/>
      </c>
      <c r="C56" s="10" t="str">
        <f>IF('Tabelle Schule'!E57&lt;&gt;"",'Tabelle Schule'!E57,"")</f>
        <v/>
      </c>
      <c r="D56" s="10" t="e">
        <f>IF('Tabelle Schule'!#REF!&lt;&gt;"",'Tabelle Schule'!#REF!,"")</f>
        <v>#REF!</v>
      </c>
      <c r="E56" s="33" t="str">
        <f>IF('Tabelle Schule'!F57&lt;&gt;"",'Tabelle Schule'!F57,"")</f>
        <v/>
      </c>
      <c r="F56" s="10" t="str">
        <f>IF('Tabelle Schule'!G57&lt;&gt;"",'Tabelle Schule'!G57,"")</f>
        <v/>
      </c>
      <c r="G56" s="10" t="str">
        <f>IF('Tabelle Schule'!H57&lt;&gt;"",'Tabelle Schule'!H57,"")</f>
        <v/>
      </c>
      <c r="H56" s="8" t="str">
        <f t="shared" si="3"/>
        <v>Frau</v>
      </c>
      <c r="I56" s="10" t="str">
        <f>IF('Tabelle Schule'!I57&lt;&gt;"",'Tabelle Schule'!I57,"")</f>
        <v/>
      </c>
      <c r="J56" s="10" t="str">
        <f>IF('Tabelle Schule'!J57&lt;&gt;"",'Tabelle Schule'!J57,"")</f>
        <v/>
      </c>
      <c r="K56" s="10" t="str">
        <f>IF('Tabelle Schule'!K57&lt;&gt;"",'Tabelle Schule'!K57,"")</f>
        <v/>
      </c>
      <c r="L56" s="10" t="str">
        <f>IF('Tabelle Schule'!L57&lt;&gt;"",'Tabelle Schule'!L57,"")</f>
        <v/>
      </c>
      <c r="M56" s="8" t="str">
        <f t="shared" si="4"/>
        <v>Herr</v>
      </c>
      <c r="N56" s="10" t="str">
        <f>IF('Tabelle Schule'!M57&lt;&gt;"",'Tabelle Schule'!M57,"")</f>
        <v/>
      </c>
      <c r="O56" s="10" t="str">
        <f>IF('Tabelle Schule'!N57&lt;&gt;"",'Tabelle Schule'!N57,"")</f>
        <v/>
      </c>
      <c r="P56" s="10" t="str">
        <f>IF('Tabelle Schule'!O57&lt;&gt;"",'Tabelle Schule'!O57,"")</f>
        <v/>
      </c>
      <c r="Q56" s="10" t="str">
        <f>IF('Tabelle Schule'!P57&lt;&gt;"",'Tabelle Schule'!P57,"")</f>
        <v/>
      </c>
      <c r="R56" s="9" t="str">
        <f t="shared" si="5"/>
        <v>=</v>
      </c>
      <c r="S56" s="8"/>
      <c r="T56" s="10" t="str">
        <f>IF('Tabelle Schule'!Q57&lt;&gt;"",'Tabelle Schule'!Q57,"")</f>
        <v/>
      </c>
      <c r="U56" s="10" t="str">
        <f>IF('Tabelle Schule'!R57&lt;&gt;"",'Tabelle Schule'!R57,"")</f>
        <v/>
      </c>
      <c r="V56" s="10" t="str">
        <f>IF('Tabelle Schule'!S57&lt;&gt;"",'Tabelle Schule'!S57,"")</f>
        <v/>
      </c>
      <c r="W56" s="10" t="str">
        <f>IF('Tabelle Schule'!T57&lt;&gt;"",'Tabelle Schule'!T57,"")</f>
        <v/>
      </c>
      <c r="X56" s="10">
        <f>'Tabelle Schule'!AG57</f>
        <v>0</v>
      </c>
      <c r="Y56" s="8" t="str">
        <f>'Tabelle Schule'!AJ57</f>
        <v/>
      </c>
      <c r="Z56" s="10" t="str">
        <f>IF('Tabelle Schule'!AH57&lt;&gt;"",'Tabelle Schule'!AH57,"")</f>
        <v/>
      </c>
      <c r="AA56" s="10" t="str">
        <f>IF('Tabelle Schule'!AI57&lt;&gt;"",'Tabelle Schule'!AI57,"")</f>
        <v/>
      </c>
      <c r="AB56" s="10" t="str">
        <f>IF('Tabelle Schule'!AU57&lt;&gt;"",'Tabelle Schule'!AU57,"")</f>
        <v/>
      </c>
      <c r="AC56" s="8" t="e">
        <f>'Tabelle Schule'!AV57</f>
        <v>#REF!</v>
      </c>
      <c r="AD56" s="8" t="e">
        <f>VLOOKUP(AB56,#REF!,9,FALSE)</f>
        <v>#REF!</v>
      </c>
      <c r="AE56" s="8" t="e">
        <f>VLOOKUP(AB56,#REF!,10,FALSE)</f>
        <v>#REF!</v>
      </c>
      <c r="AF56" s="8" t="e">
        <f>VLOOKUP(AB56,#REF!,11,FALSE)</f>
        <v>#REF!</v>
      </c>
      <c r="AG56" s="8" t="e">
        <f>VLOOKUP(AB56,#REF!,3,FALSE)</f>
        <v>#REF!</v>
      </c>
      <c r="AH56" s="8" t="e">
        <f>VLOOKUP(AB56,#REF!,5,FALSE)</f>
        <v>#REF!</v>
      </c>
      <c r="AI56" s="32" t="e">
        <f>IF(#REF!="Beckers","2.199",IF(#REF!="Zellmann","2.198",IF(#REF!="Schlüter-Buchta","2.199",IF(#REF!="Obbes","2.197",""))))</f>
        <v>#REF!</v>
      </c>
      <c r="AJ56" s="32" t="e">
        <f>IF(#REF!="Beckers","02104/99 2023",IF(#REF!="Bortlik","02104/99 2024",IF(#REF!="Schlüter-Buchta","02104/99 2025",IF(#REF!="Obbes","02104/99 2022",""))))</f>
        <v>#REF!</v>
      </c>
      <c r="AK56" s="32" t="e">
        <f>IF(#REF!="Beckers","02104/99 84 2023",IF(#REF!="Bortlik","02104/99 84 2024",IF(#REF!="Schlüter-Buchta","02104/99 84 2025",IF(#REF!="Obbes","02104/99 84 2022",""))))</f>
        <v>#REF!</v>
      </c>
      <c r="AL5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57" spans="1:38" x14ac:dyDescent="0.35">
      <c r="A57" s="8" t="e">
        <f>CONCATENATE(VLOOKUP('Tabelle Schule'!B58,#REF!,3,FALSE)," ",VLOOKUP('Tabelle Schule'!B58,#REF!,4,FALSE)," ",VLOOKUP('Tabelle Schule'!B58,#REF!,6,FALSE))</f>
        <v>#REF!</v>
      </c>
      <c r="B57" s="10" t="str">
        <f>IF('Tabelle Schule'!D58&lt;&gt;"",'Tabelle Schule'!D58,"")</f>
        <v/>
      </c>
      <c r="C57" s="10" t="str">
        <f>IF('Tabelle Schule'!E58&lt;&gt;"",'Tabelle Schule'!E58,"")</f>
        <v/>
      </c>
      <c r="D57" s="10" t="e">
        <f>IF('Tabelle Schule'!#REF!&lt;&gt;"",'Tabelle Schule'!#REF!,"")</f>
        <v>#REF!</v>
      </c>
      <c r="E57" s="33" t="str">
        <f>IF('Tabelle Schule'!F58&lt;&gt;"",'Tabelle Schule'!F58,"")</f>
        <v/>
      </c>
      <c r="F57" s="10" t="str">
        <f>IF('Tabelle Schule'!G58&lt;&gt;"",'Tabelle Schule'!G58,"")</f>
        <v/>
      </c>
      <c r="G57" s="10" t="str">
        <f>IF('Tabelle Schule'!H58&lt;&gt;"",'Tabelle Schule'!H58,"")</f>
        <v/>
      </c>
      <c r="H57" s="8" t="str">
        <f t="shared" si="3"/>
        <v>Frau</v>
      </c>
      <c r="I57" s="10" t="str">
        <f>IF('Tabelle Schule'!I58&lt;&gt;"",'Tabelle Schule'!I58,"")</f>
        <v/>
      </c>
      <c r="J57" s="10" t="str">
        <f>IF('Tabelle Schule'!J58&lt;&gt;"",'Tabelle Schule'!J58,"")</f>
        <v/>
      </c>
      <c r="K57" s="10" t="str">
        <f>IF('Tabelle Schule'!K58&lt;&gt;"",'Tabelle Schule'!K58,"")</f>
        <v/>
      </c>
      <c r="L57" s="10" t="str">
        <f>IF('Tabelle Schule'!L58&lt;&gt;"",'Tabelle Schule'!L58,"")</f>
        <v/>
      </c>
      <c r="M57" s="8" t="str">
        <f t="shared" si="4"/>
        <v>Herr</v>
      </c>
      <c r="N57" s="10" t="str">
        <f>IF('Tabelle Schule'!M58&lt;&gt;"",'Tabelle Schule'!M58,"")</f>
        <v/>
      </c>
      <c r="O57" s="10" t="str">
        <f>IF('Tabelle Schule'!N58&lt;&gt;"",'Tabelle Schule'!N58,"")</f>
        <v/>
      </c>
      <c r="P57" s="10" t="str">
        <f>IF('Tabelle Schule'!O58&lt;&gt;"",'Tabelle Schule'!O58,"")</f>
        <v/>
      </c>
      <c r="Q57" s="10" t="str">
        <f>IF('Tabelle Schule'!P58&lt;&gt;"",'Tabelle Schule'!P58,"")</f>
        <v/>
      </c>
      <c r="R57" s="9" t="str">
        <f t="shared" si="5"/>
        <v>=</v>
      </c>
      <c r="S57" s="8"/>
      <c r="T57" s="10" t="str">
        <f>IF('Tabelle Schule'!Q58&lt;&gt;"",'Tabelle Schule'!Q58,"")</f>
        <v/>
      </c>
      <c r="U57" s="10" t="str">
        <f>IF('Tabelle Schule'!R58&lt;&gt;"",'Tabelle Schule'!R58,"")</f>
        <v/>
      </c>
      <c r="V57" s="10" t="str">
        <f>IF('Tabelle Schule'!S58&lt;&gt;"",'Tabelle Schule'!S58,"")</f>
        <v/>
      </c>
      <c r="W57" s="10" t="str">
        <f>IF('Tabelle Schule'!T58&lt;&gt;"",'Tabelle Schule'!T58,"")</f>
        <v/>
      </c>
      <c r="X57" s="10">
        <f>'Tabelle Schule'!AG58</f>
        <v>0</v>
      </c>
      <c r="Y57" s="8" t="str">
        <f>'Tabelle Schule'!AJ58</f>
        <v/>
      </c>
      <c r="Z57" s="10" t="str">
        <f>IF('Tabelle Schule'!AH58&lt;&gt;"",'Tabelle Schule'!AH58,"")</f>
        <v/>
      </c>
      <c r="AA57" s="10" t="str">
        <f>IF('Tabelle Schule'!AI58&lt;&gt;"",'Tabelle Schule'!AI58,"")</f>
        <v/>
      </c>
      <c r="AB57" s="10" t="str">
        <f>IF('Tabelle Schule'!AU58&lt;&gt;"",'Tabelle Schule'!AU58,"")</f>
        <v/>
      </c>
      <c r="AC57" s="8" t="e">
        <f>'Tabelle Schule'!AV58</f>
        <v>#REF!</v>
      </c>
      <c r="AD57" s="8" t="e">
        <f>VLOOKUP(AB57,#REF!,9,FALSE)</f>
        <v>#REF!</v>
      </c>
      <c r="AE57" s="8" t="e">
        <f>VLOOKUP(AB57,#REF!,10,FALSE)</f>
        <v>#REF!</v>
      </c>
      <c r="AF57" s="8" t="e">
        <f>VLOOKUP(AB57,#REF!,11,FALSE)</f>
        <v>#REF!</v>
      </c>
      <c r="AG57" s="8" t="e">
        <f>VLOOKUP(AB57,#REF!,3,FALSE)</f>
        <v>#REF!</v>
      </c>
      <c r="AH57" s="8" t="e">
        <f>VLOOKUP(AB57,#REF!,5,FALSE)</f>
        <v>#REF!</v>
      </c>
      <c r="AI57" s="32" t="e">
        <f>IF(#REF!="Beckers","2.199",IF(#REF!="Zellmann","2.198",IF(#REF!="Schlüter-Buchta","2.199",IF(#REF!="Obbes","2.197",""))))</f>
        <v>#REF!</v>
      </c>
      <c r="AJ57" s="32" t="e">
        <f>IF(#REF!="Beckers","02104/99 2023",IF(#REF!="Bortlik","02104/99 2024",IF(#REF!="Schlüter-Buchta","02104/99 2025",IF(#REF!="Obbes","02104/99 2022",""))))</f>
        <v>#REF!</v>
      </c>
      <c r="AK57" s="32" t="e">
        <f>IF(#REF!="Beckers","02104/99 84 2023",IF(#REF!="Bortlik","02104/99 84 2024",IF(#REF!="Schlüter-Buchta","02104/99 84 2025",IF(#REF!="Obbes","02104/99 84 2022",""))))</f>
        <v>#REF!</v>
      </c>
      <c r="AL5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58" spans="1:38" x14ac:dyDescent="0.35">
      <c r="A58" s="8" t="e">
        <f>CONCATENATE(VLOOKUP('Tabelle Schule'!B59,#REF!,3,FALSE)," ",VLOOKUP('Tabelle Schule'!B59,#REF!,4,FALSE)," ",VLOOKUP('Tabelle Schule'!B59,#REF!,6,FALSE))</f>
        <v>#REF!</v>
      </c>
      <c r="B58" s="10" t="str">
        <f>IF('Tabelle Schule'!D59&lt;&gt;"",'Tabelle Schule'!D59,"")</f>
        <v/>
      </c>
      <c r="C58" s="10" t="str">
        <f>IF('Tabelle Schule'!E59&lt;&gt;"",'Tabelle Schule'!E59,"")</f>
        <v/>
      </c>
      <c r="D58" s="10" t="e">
        <f>IF('Tabelle Schule'!#REF!&lt;&gt;"",'Tabelle Schule'!#REF!,"")</f>
        <v>#REF!</v>
      </c>
      <c r="E58" s="33" t="str">
        <f>IF('Tabelle Schule'!F59&lt;&gt;"",'Tabelle Schule'!F59,"")</f>
        <v/>
      </c>
      <c r="F58" s="10" t="str">
        <f>IF('Tabelle Schule'!G59&lt;&gt;"",'Tabelle Schule'!G59,"")</f>
        <v/>
      </c>
      <c r="G58" s="10" t="str">
        <f>IF('Tabelle Schule'!H59&lt;&gt;"",'Tabelle Schule'!H59,"")</f>
        <v/>
      </c>
      <c r="H58" s="8" t="str">
        <f t="shared" si="3"/>
        <v>Frau</v>
      </c>
      <c r="I58" s="10" t="str">
        <f>IF('Tabelle Schule'!I59&lt;&gt;"",'Tabelle Schule'!I59,"")</f>
        <v/>
      </c>
      <c r="J58" s="10" t="str">
        <f>IF('Tabelle Schule'!J59&lt;&gt;"",'Tabelle Schule'!J59,"")</f>
        <v/>
      </c>
      <c r="K58" s="10" t="str">
        <f>IF('Tabelle Schule'!K59&lt;&gt;"",'Tabelle Schule'!K59,"")</f>
        <v/>
      </c>
      <c r="L58" s="10" t="str">
        <f>IF('Tabelle Schule'!L59&lt;&gt;"",'Tabelle Schule'!L59,"")</f>
        <v/>
      </c>
      <c r="M58" s="8" t="str">
        <f t="shared" si="4"/>
        <v>Herr</v>
      </c>
      <c r="N58" s="10" t="str">
        <f>IF('Tabelle Schule'!M59&lt;&gt;"",'Tabelle Schule'!M59,"")</f>
        <v/>
      </c>
      <c r="O58" s="10" t="str">
        <f>IF('Tabelle Schule'!N59&lt;&gt;"",'Tabelle Schule'!N59,"")</f>
        <v/>
      </c>
      <c r="P58" s="10" t="str">
        <f>IF('Tabelle Schule'!O59&lt;&gt;"",'Tabelle Schule'!O59,"")</f>
        <v/>
      </c>
      <c r="Q58" s="10" t="str">
        <f>IF('Tabelle Schule'!P59&lt;&gt;"",'Tabelle Schule'!P59,"")</f>
        <v/>
      </c>
      <c r="R58" s="9" t="str">
        <f t="shared" si="5"/>
        <v>=</v>
      </c>
      <c r="S58" s="8"/>
      <c r="T58" s="10" t="str">
        <f>IF('Tabelle Schule'!Q59&lt;&gt;"",'Tabelle Schule'!Q59,"")</f>
        <v/>
      </c>
      <c r="U58" s="10" t="str">
        <f>IF('Tabelle Schule'!R59&lt;&gt;"",'Tabelle Schule'!R59,"")</f>
        <v/>
      </c>
      <c r="V58" s="10" t="str">
        <f>IF('Tabelle Schule'!S59&lt;&gt;"",'Tabelle Schule'!S59,"")</f>
        <v/>
      </c>
      <c r="W58" s="10" t="str">
        <f>IF('Tabelle Schule'!T59&lt;&gt;"",'Tabelle Schule'!T59,"")</f>
        <v/>
      </c>
      <c r="X58" s="10">
        <f>'Tabelle Schule'!AG59</f>
        <v>0</v>
      </c>
      <c r="Y58" s="8" t="str">
        <f>'Tabelle Schule'!AJ59</f>
        <v/>
      </c>
      <c r="Z58" s="10" t="str">
        <f>IF('Tabelle Schule'!AH59&lt;&gt;"",'Tabelle Schule'!AH59,"")</f>
        <v/>
      </c>
      <c r="AA58" s="10" t="str">
        <f>IF('Tabelle Schule'!AI59&lt;&gt;"",'Tabelle Schule'!AI59,"")</f>
        <v/>
      </c>
      <c r="AB58" s="10" t="str">
        <f>IF('Tabelle Schule'!AU59&lt;&gt;"",'Tabelle Schule'!AU59,"")</f>
        <v/>
      </c>
      <c r="AC58" s="8" t="e">
        <f>'Tabelle Schule'!AV59</f>
        <v>#REF!</v>
      </c>
      <c r="AD58" s="8" t="e">
        <f>VLOOKUP(AB58,#REF!,9,FALSE)</f>
        <v>#REF!</v>
      </c>
      <c r="AE58" s="8" t="e">
        <f>VLOOKUP(AB58,#REF!,10,FALSE)</f>
        <v>#REF!</v>
      </c>
      <c r="AF58" s="8" t="e">
        <f>VLOOKUP(AB58,#REF!,11,FALSE)</f>
        <v>#REF!</v>
      </c>
      <c r="AG58" s="8" t="e">
        <f>VLOOKUP(AB58,#REF!,3,FALSE)</f>
        <v>#REF!</v>
      </c>
      <c r="AH58" s="8" t="e">
        <f>VLOOKUP(AB58,#REF!,5,FALSE)</f>
        <v>#REF!</v>
      </c>
      <c r="AI58" s="32" t="e">
        <f>IF(#REF!="Beckers","2.199",IF(#REF!="Zellmann","2.198",IF(#REF!="Schlüter-Buchta","2.199",IF(#REF!="Obbes","2.197",""))))</f>
        <v>#REF!</v>
      </c>
      <c r="AJ58" s="32" t="e">
        <f>IF(#REF!="Beckers","02104/99 2023",IF(#REF!="Bortlik","02104/99 2024",IF(#REF!="Schlüter-Buchta","02104/99 2025",IF(#REF!="Obbes","02104/99 2022",""))))</f>
        <v>#REF!</v>
      </c>
      <c r="AK58" s="32" t="e">
        <f>IF(#REF!="Beckers","02104/99 84 2023",IF(#REF!="Bortlik","02104/99 84 2024",IF(#REF!="Schlüter-Buchta","02104/99 84 2025",IF(#REF!="Obbes","02104/99 84 2022",""))))</f>
        <v>#REF!</v>
      </c>
      <c r="AL5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59" spans="1:38" x14ac:dyDescent="0.35">
      <c r="A59" s="8" t="e">
        <f>CONCATENATE(VLOOKUP('Tabelle Schule'!B60,#REF!,3,FALSE)," ",VLOOKUP('Tabelle Schule'!B60,#REF!,4,FALSE)," ",VLOOKUP('Tabelle Schule'!B60,#REF!,6,FALSE))</f>
        <v>#REF!</v>
      </c>
      <c r="B59" s="10" t="str">
        <f>IF('Tabelle Schule'!D60&lt;&gt;"",'Tabelle Schule'!D60,"")</f>
        <v/>
      </c>
      <c r="C59" s="10" t="str">
        <f>IF('Tabelle Schule'!E60&lt;&gt;"",'Tabelle Schule'!E60,"")</f>
        <v/>
      </c>
      <c r="D59" s="10" t="e">
        <f>IF('Tabelle Schule'!#REF!&lt;&gt;"",'Tabelle Schule'!#REF!,"")</f>
        <v>#REF!</v>
      </c>
      <c r="E59" s="33" t="str">
        <f>IF('Tabelle Schule'!F60&lt;&gt;"",'Tabelle Schule'!F60,"")</f>
        <v/>
      </c>
      <c r="F59" s="10" t="str">
        <f>IF('Tabelle Schule'!G60&lt;&gt;"",'Tabelle Schule'!G60,"")</f>
        <v/>
      </c>
      <c r="G59" s="10" t="str">
        <f>IF('Tabelle Schule'!H60&lt;&gt;"",'Tabelle Schule'!H60,"")</f>
        <v/>
      </c>
      <c r="H59" s="8" t="str">
        <f t="shared" si="3"/>
        <v>Frau</v>
      </c>
      <c r="I59" s="10" t="str">
        <f>IF('Tabelle Schule'!I60&lt;&gt;"",'Tabelle Schule'!I60,"")</f>
        <v/>
      </c>
      <c r="J59" s="10" t="str">
        <f>IF('Tabelle Schule'!J60&lt;&gt;"",'Tabelle Schule'!J60,"")</f>
        <v/>
      </c>
      <c r="K59" s="10" t="str">
        <f>IF('Tabelle Schule'!K60&lt;&gt;"",'Tabelle Schule'!K60,"")</f>
        <v/>
      </c>
      <c r="L59" s="10" t="str">
        <f>IF('Tabelle Schule'!L60&lt;&gt;"",'Tabelle Schule'!L60,"")</f>
        <v/>
      </c>
      <c r="M59" s="8" t="str">
        <f t="shared" si="4"/>
        <v>Herr</v>
      </c>
      <c r="N59" s="10" t="str">
        <f>IF('Tabelle Schule'!M60&lt;&gt;"",'Tabelle Schule'!M60,"")</f>
        <v/>
      </c>
      <c r="O59" s="10" t="str">
        <f>IF('Tabelle Schule'!N60&lt;&gt;"",'Tabelle Schule'!N60,"")</f>
        <v/>
      </c>
      <c r="P59" s="10" t="str">
        <f>IF('Tabelle Schule'!O60&lt;&gt;"",'Tabelle Schule'!O60,"")</f>
        <v/>
      </c>
      <c r="Q59" s="10" t="str">
        <f>IF('Tabelle Schule'!P60&lt;&gt;"",'Tabelle Schule'!P60,"")</f>
        <v/>
      </c>
      <c r="R59" s="9" t="str">
        <f t="shared" si="5"/>
        <v>=</v>
      </c>
      <c r="S59" s="8"/>
      <c r="T59" s="10" t="str">
        <f>IF('Tabelle Schule'!Q60&lt;&gt;"",'Tabelle Schule'!Q60,"")</f>
        <v/>
      </c>
      <c r="U59" s="10" t="str">
        <f>IF('Tabelle Schule'!R60&lt;&gt;"",'Tabelle Schule'!R60,"")</f>
        <v/>
      </c>
      <c r="V59" s="10" t="str">
        <f>IF('Tabelle Schule'!S60&lt;&gt;"",'Tabelle Schule'!S60,"")</f>
        <v/>
      </c>
      <c r="W59" s="10" t="str">
        <f>IF('Tabelle Schule'!T60&lt;&gt;"",'Tabelle Schule'!T60,"")</f>
        <v/>
      </c>
      <c r="X59" s="10">
        <f>'Tabelle Schule'!AG60</f>
        <v>0</v>
      </c>
      <c r="Y59" s="8" t="str">
        <f>'Tabelle Schule'!AJ60</f>
        <v/>
      </c>
      <c r="Z59" s="10" t="str">
        <f>IF('Tabelle Schule'!AH60&lt;&gt;"",'Tabelle Schule'!AH60,"")</f>
        <v/>
      </c>
      <c r="AA59" s="10" t="str">
        <f>IF('Tabelle Schule'!AI60&lt;&gt;"",'Tabelle Schule'!AI60,"")</f>
        <v/>
      </c>
      <c r="AB59" s="10" t="str">
        <f>IF('Tabelle Schule'!AU60&lt;&gt;"",'Tabelle Schule'!AU60,"")</f>
        <v/>
      </c>
      <c r="AC59" s="8" t="e">
        <f>'Tabelle Schule'!AV60</f>
        <v>#REF!</v>
      </c>
      <c r="AD59" s="8" t="e">
        <f>VLOOKUP(AB59,#REF!,9,FALSE)</f>
        <v>#REF!</v>
      </c>
      <c r="AE59" s="8" t="e">
        <f>VLOOKUP(AB59,#REF!,10,FALSE)</f>
        <v>#REF!</v>
      </c>
      <c r="AF59" s="8" t="e">
        <f>VLOOKUP(AB59,#REF!,11,FALSE)</f>
        <v>#REF!</v>
      </c>
      <c r="AG59" s="8" t="e">
        <f>VLOOKUP(AB59,#REF!,3,FALSE)</f>
        <v>#REF!</v>
      </c>
      <c r="AH59" s="8" t="e">
        <f>VLOOKUP(AB59,#REF!,5,FALSE)</f>
        <v>#REF!</v>
      </c>
      <c r="AI59" s="32" t="e">
        <f>IF(#REF!="Beckers","2.199",IF(#REF!="Zellmann","2.198",IF(#REF!="Schlüter-Buchta","2.199",IF(#REF!="Obbes","2.197",""))))</f>
        <v>#REF!</v>
      </c>
      <c r="AJ59" s="32" t="e">
        <f>IF(#REF!="Beckers","02104/99 2023",IF(#REF!="Bortlik","02104/99 2024",IF(#REF!="Schlüter-Buchta","02104/99 2025",IF(#REF!="Obbes","02104/99 2022",""))))</f>
        <v>#REF!</v>
      </c>
      <c r="AK59" s="32" t="e">
        <f>IF(#REF!="Beckers","02104/99 84 2023",IF(#REF!="Bortlik","02104/99 84 2024",IF(#REF!="Schlüter-Buchta","02104/99 84 2025",IF(#REF!="Obbes","02104/99 84 2022",""))))</f>
        <v>#REF!</v>
      </c>
      <c r="AL5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60" spans="1:38" x14ac:dyDescent="0.35">
      <c r="A60" s="8" t="e">
        <f>CONCATENATE(VLOOKUP('Tabelle Schule'!B61,#REF!,3,FALSE)," ",VLOOKUP('Tabelle Schule'!B61,#REF!,4,FALSE)," ",VLOOKUP('Tabelle Schule'!B61,#REF!,6,FALSE))</f>
        <v>#REF!</v>
      </c>
      <c r="B60" s="10" t="str">
        <f>IF('Tabelle Schule'!D61&lt;&gt;"",'Tabelle Schule'!D61,"")</f>
        <v/>
      </c>
      <c r="C60" s="10" t="str">
        <f>IF('Tabelle Schule'!E61&lt;&gt;"",'Tabelle Schule'!E61,"")</f>
        <v/>
      </c>
      <c r="D60" s="10" t="e">
        <f>IF('Tabelle Schule'!#REF!&lt;&gt;"",'Tabelle Schule'!#REF!,"")</f>
        <v>#REF!</v>
      </c>
      <c r="E60" s="33" t="str">
        <f>IF('Tabelle Schule'!F61&lt;&gt;"",'Tabelle Schule'!F61,"")</f>
        <v/>
      </c>
      <c r="F60" s="10" t="str">
        <f>IF('Tabelle Schule'!G61&lt;&gt;"",'Tabelle Schule'!G61,"")</f>
        <v/>
      </c>
      <c r="G60" s="10" t="str">
        <f>IF('Tabelle Schule'!H61&lt;&gt;"",'Tabelle Schule'!H61,"")</f>
        <v/>
      </c>
      <c r="H60" s="8" t="str">
        <f t="shared" si="3"/>
        <v>Frau</v>
      </c>
      <c r="I60" s="10" t="str">
        <f>IF('Tabelle Schule'!I61&lt;&gt;"",'Tabelle Schule'!I61,"")</f>
        <v/>
      </c>
      <c r="J60" s="10" t="str">
        <f>IF('Tabelle Schule'!J61&lt;&gt;"",'Tabelle Schule'!J61,"")</f>
        <v/>
      </c>
      <c r="K60" s="10" t="str">
        <f>IF('Tabelle Schule'!K61&lt;&gt;"",'Tabelle Schule'!K61,"")</f>
        <v/>
      </c>
      <c r="L60" s="10" t="str">
        <f>IF('Tabelle Schule'!L61&lt;&gt;"",'Tabelle Schule'!L61,"")</f>
        <v/>
      </c>
      <c r="M60" s="8" t="str">
        <f t="shared" si="4"/>
        <v>Herr</v>
      </c>
      <c r="N60" s="10" t="str">
        <f>IF('Tabelle Schule'!M61&lt;&gt;"",'Tabelle Schule'!M61,"")</f>
        <v/>
      </c>
      <c r="O60" s="10" t="str">
        <f>IF('Tabelle Schule'!N61&lt;&gt;"",'Tabelle Schule'!N61,"")</f>
        <v/>
      </c>
      <c r="P60" s="10" t="str">
        <f>IF('Tabelle Schule'!O61&lt;&gt;"",'Tabelle Schule'!O61,"")</f>
        <v/>
      </c>
      <c r="Q60" s="10" t="str">
        <f>IF('Tabelle Schule'!P61&lt;&gt;"",'Tabelle Schule'!P61,"")</f>
        <v/>
      </c>
      <c r="R60" s="9" t="str">
        <f t="shared" si="5"/>
        <v>=</v>
      </c>
      <c r="S60" s="8"/>
      <c r="T60" s="10" t="str">
        <f>IF('Tabelle Schule'!Q61&lt;&gt;"",'Tabelle Schule'!Q61,"")</f>
        <v/>
      </c>
      <c r="U60" s="10" t="str">
        <f>IF('Tabelle Schule'!R61&lt;&gt;"",'Tabelle Schule'!R61,"")</f>
        <v/>
      </c>
      <c r="V60" s="10" t="str">
        <f>IF('Tabelle Schule'!S61&lt;&gt;"",'Tabelle Schule'!S61,"")</f>
        <v/>
      </c>
      <c r="W60" s="10" t="str">
        <f>IF('Tabelle Schule'!T61&lt;&gt;"",'Tabelle Schule'!T61,"")</f>
        <v/>
      </c>
      <c r="X60" s="10">
        <f>'Tabelle Schule'!AG61</f>
        <v>0</v>
      </c>
      <c r="Y60" s="8" t="str">
        <f>'Tabelle Schule'!AJ61</f>
        <v/>
      </c>
      <c r="Z60" s="10" t="str">
        <f>IF('Tabelle Schule'!AH61&lt;&gt;"",'Tabelle Schule'!AH61,"")</f>
        <v/>
      </c>
      <c r="AA60" s="10" t="str">
        <f>IF('Tabelle Schule'!AI61&lt;&gt;"",'Tabelle Schule'!AI61,"")</f>
        <v/>
      </c>
      <c r="AB60" s="10" t="str">
        <f>IF('Tabelle Schule'!AU61&lt;&gt;"",'Tabelle Schule'!AU61,"")</f>
        <v/>
      </c>
      <c r="AC60" s="8" t="e">
        <f>'Tabelle Schule'!AV61</f>
        <v>#REF!</v>
      </c>
      <c r="AD60" s="8" t="e">
        <f>VLOOKUP(AB60,#REF!,9,FALSE)</f>
        <v>#REF!</v>
      </c>
      <c r="AE60" s="8" t="e">
        <f>VLOOKUP(AB60,#REF!,10,FALSE)</f>
        <v>#REF!</v>
      </c>
      <c r="AF60" s="8" t="e">
        <f>VLOOKUP(AB60,#REF!,11,FALSE)</f>
        <v>#REF!</v>
      </c>
      <c r="AG60" s="8" t="e">
        <f>VLOOKUP(AB60,#REF!,3,FALSE)</f>
        <v>#REF!</v>
      </c>
      <c r="AH60" s="8" t="e">
        <f>VLOOKUP(AB60,#REF!,5,FALSE)</f>
        <v>#REF!</v>
      </c>
      <c r="AI60" s="32" t="e">
        <f>IF(#REF!="Beckers","2.199",IF(#REF!="Zellmann","2.198",IF(#REF!="Schlüter-Buchta","2.199",IF(#REF!="Obbes","2.197",""))))</f>
        <v>#REF!</v>
      </c>
      <c r="AJ60" s="32" t="e">
        <f>IF(#REF!="Beckers","02104/99 2023",IF(#REF!="Bortlik","02104/99 2024",IF(#REF!="Schlüter-Buchta","02104/99 2025",IF(#REF!="Obbes","02104/99 2022",""))))</f>
        <v>#REF!</v>
      </c>
      <c r="AK60" s="32" t="e">
        <f>IF(#REF!="Beckers","02104/99 84 2023",IF(#REF!="Bortlik","02104/99 84 2024",IF(#REF!="Schlüter-Buchta","02104/99 84 2025",IF(#REF!="Obbes","02104/99 84 2022",""))))</f>
        <v>#REF!</v>
      </c>
      <c r="AL6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61" spans="1:38" x14ac:dyDescent="0.35">
      <c r="A61" s="8" t="e">
        <f>CONCATENATE(VLOOKUP('Tabelle Schule'!B62,#REF!,3,FALSE)," ",VLOOKUP('Tabelle Schule'!B62,#REF!,4,FALSE)," ",VLOOKUP('Tabelle Schule'!B62,#REF!,6,FALSE))</f>
        <v>#REF!</v>
      </c>
      <c r="B61" s="10" t="str">
        <f>IF('Tabelle Schule'!D62&lt;&gt;"",'Tabelle Schule'!D62,"")</f>
        <v/>
      </c>
      <c r="C61" s="10" t="str">
        <f>IF('Tabelle Schule'!E62&lt;&gt;"",'Tabelle Schule'!E62,"")</f>
        <v/>
      </c>
      <c r="D61" s="10" t="e">
        <f>IF('Tabelle Schule'!#REF!&lt;&gt;"",'Tabelle Schule'!#REF!,"")</f>
        <v>#REF!</v>
      </c>
      <c r="E61" s="33" t="str">
        <f>IF('Tabelle Schule'!F62&lt;&gt;"",'Tabelle Schule'!F62,"")</f>
        <v/>
      </c>
      <c r="F61" s="10" t="str">
        <f>IF('Tabelle Schule'!G62&lt;&gt;"",'Tabelle Schule'!G62,"")</f>
        <v/>
      </c>
      <c r="G61" s="10" t="str">
        <f>IF('Tabelle Schule'!H62&lt;&gt;"",'Tabelle Schule'!H62,"")</f>
        <v/>
      </c>
      <c r="H61" s="8" t="str">
        <f t="shared" si="3"/>
        <v>Frau</v>
      </c>
      <c r="I61" s="10" t="str">
        <f>IF('Tabelle Schule'!I62&lt;&gt;"",'Tabelle Schule'!I62,"")</f>
        <v/>
      </c>
      <c r="J61" s="10" t="str">
        <f>IF('Tabelle Schule'!J62&lt;&gt;"",'Tabelle Schule'!J62,"")</f>
        <v/>
      </c>
      <c r="K61" s="10" t="str">
        <f>IF('Tabelle Schule'!K62&lt;&gt;"",'Tabelle Schule'!K62,"")</f>
        <v/>
      </c>
      <c r="L61" s="10" t="str">
        <f>IF('Tabelle Schule'!L62&lt;&gt;"",'Tabelle Schule'!L62,"")</f>
        <v/>
      </c>
      <c r="M61" s="8" t="str">
        <f t="shared" si="4"/>
        <v>Herr</v>
      </c>
      <c r="N61" s="10" t="str">
        <f>IF('Tabelle Schule'!M62&lt;&gt;"",'Tabelle Schule'!M62,"")</f>
        <v/>
      </c>
      <c r="O61" s="10" t="str">
        <f>IF('Tabelle Schule'!N62&lt;&gt;"",'Tabelle Schule'!N62,"")</f>
        <v/>
      </c>
      <c r="P61" s="10" t="str">
        <f>IF('Tabelle Schule'!O62&lt;&gt;"",'Tabelle Schule'!O62,"")</f>
        <v/>
      </c>
      <c r="Q61" s="10" t="str">
        <f>IF('Tabelle Schule'!P62&lt;&gt;"",'Tabelle Schule'!P62,"")</f>
        <v/>
      </c>
      <c r="R61" s="9" t="str">
        <f t="shared" si="5"/>
        <v>=</v>
      </c>
      <c r="S61" s="8"/>
      <c r="T61" s="10" t="str">
        <f>IF('Tabelle Schule'!Q62&lt;&gt;"",'Tabelle Schule'!Q62,"")</f>
        <v/>
      </c>
      <c r="U61" s="10" t="str">
        <f>IF('Tabelle Schule'!R62&lt;&gt;"",'Tabelle Schule'!R62,"")</f>
        <v/>
      </c>
      <c r="V61" s="10" t="str">
        <f>IF('Tabelle Schule'!S62&lt;&gt;"",'Tabelle Schule'!S62,"")</f>
        <v/>
      </c>
      <c r="W61" s="10" t="str">
        <f>IF('Tabelle Schule'!T62&lt;&gt;"",'Tabelle Schule'!T62,"")</f>
        <v/>
      </c>
      <c r="X61" s="10">
        <f>'Tabelle Schule'!AG62</f>
        <v>0</v>
      </c>
      <c r="Y61" s="8" t="str">
        <f>'Tabelle Schule'!AJ62</f>
        <v/>
      </c>
      <c r="Z61" s="10" t="str">
        <f>IF('Tabelle Schule'!AH62&lt;&gt;"",'Tabelle Schule'!AH62,"")</f>
        <v/>
      </c>
      <c r="AA61" s="10" t="str">
        <f>IF('Tabelle Schule'!AI62&lt;&gt;"",'Tabelle Schule'!AI62,"")</f>
        <v/>
      </c>
      <c r="AB61" s="10" t="str">
        <f>IF('Tabelle Schule'!AU62&lt;&gt;"",'Tabelle Schule'!AU62,"")</f>
        <v/>
      </c>
      <c r="AC61" s="8" t="e">
        <f>'Tabelle Schule'!AV62</f>
        <v>#REF!</v>
      </c>
      <c r="AD61" s="8" t="e">
        <f>VLOOKUP(AB61,#REF!,9,FALSE)</f>
        <v>#REF!</v>
      </c>
      <c r="AE61" s="8" t="e">
        <f>VLOOKUP(AB61,#REF!,10,FALSE)</f>
        <v>#REF!</v>
      </c>
      <c r="AF61" s="8" t="e">
        <f>VLOOKUP(AB61,#REF!,11,FALSE)</f>
        <v>#REF!</v>
      </c>
      <c r="AG61" s="8" t="e">
        <f>VLOOKUP(AB61,#REF!,3,FALSE)</f>
        <v>#REF!</v>
      </c>
      <c r="AH61" s="8" t="e">
        <f>VLOOKUP(AB61,#REF!,5,FALSE)</f>
        <v>#REF!</v>
      </c>
      <c r="AI61" s="32" t="e">
        <f>IF(#REF!="Beckers","2.199",IF(#REF!="Zellmann","2.198",IF(#REF!="Schlüter-Buchta","2.199",IF(#REF!="Obbes","2.197",""))))</f>
        <v>#REF!</v>
      </c>
      <c r="AJ61" s="32" t="e">
        <f>IF(#REF!="Beckers","02104/99 2023",IF(#REF!="Bortlik","02104/99 2024",IF(#REF!="Schlüter-Buchta","02104/99 2025",IF(#REF!="Obbes","02104/99 2022",""))))</f>
        <v>#REF!</v>
      </c>
      <c r="AK61" s="32" t="e">
        <f>IF(#REF!="Beckers","02104/99 84 2023",IF(#REF!="Bortlik","02104/99 84 2024",IF(#REF!="Schlüter-Buchta","02104/99 84 2025",IF(#REF!="Obbes","02104/99 84 2022",""))))</f>
        <v>#REF!</v>
      </c>
      <c r="AL6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62" spans="1:38" x14ac:dyDescent="0.35">
      <c r="A62" s="8" t="e">
        <f>CONCATENATE(VLOOKUP('Tabelle Schule'!B63,#REF!,3,FALSE)," ",VLOOKUP('Tabelle Schule'!B63,#REF!,4,FALSE)," ",VLOOKUP('Tabelle Schule'!B63,#REF!,6,FALSE))</f>
        <v>#REF!</v>
      </c>
      <c r="B62" s="10" t="str">
        <f>IF('Tabelle Schule'!D63&lt;&gt;"",'Tabelle Schule'!D63,"")</f>
        <v/>
      </c>
      <c r="C62" s="10" t="str">
        <f>IF('Tabelle Schule'!E63&lt;&gt;"",'Tabelle Schule'!E63,"")</f>
        <v/>
      </c>
      <c r="D62" s="10" t="e">
        <f>IF('Tabelle Schule'!#REF!&lt;&gt;"",'Tabelle Schule'!#REF!,"")</f>
        <v>#REF!</v>
      </c>
      <c r="E62" s="33" t="str">
        <f>IF('Tabelle Schule'!F63&lt;&gt;"",'Tabelle Schule'!F63,"")</f>
        <v/>
      </c>
      <c r="F62" s="10" t="str">
        <f>IF('Tabelle Schule'!G63&lt;&gt;"",'Tabelle Schule'!G63,"")</f>
        <v/>
      </c>
      <c r="G62" s="10" t="str">
        <f>IF('Tabelle Schule'!H63&lt;&gt;"",'Tabelle Schule'!H63,"")</f>
        <v/>
      </c>
      <c r="H62" s="8" t="str">
        <f t="shared" si="3"/>
        <v>Frau</v>
      </c>
      <c r="I62" s="10" t="str">
        <f>IF('Tabelle Schule'!I63&lt;&gt;"",'Tabelle Schule'!I63,"")</f>
        <v/>
      </c>
      <c r="J62" s="10" t="str">
        <f>IF('Tabelle Schule'!J63&lt;&gt;"",'Tabelle Schule'!J63,"")</f>
        <v/>
      </c>
      <c r="K62" s="10" t="str">
        <f>IF('Tabelle Schule'!K63&lt;&gt;"",'Tabelle Schule'!K63,"")</f>
        <v/>
      </c>
      <c r="L62" s="10" t="str">
        <f>IF('Tabelle Schule'!L63&lt;&gt;"",'Tabelle Schule'!L63,"")</f>
        <v/>
      </c>
      <c r="M62" s="8" t="str">
        <f t="shared" si="4"/>
        <v>Herr</v>
      </c>
      <c r="N62" s="10" t="str">
        <f>IF('Tabelle Schule'!M63&lt;&gt;"",'Tabelle Schule'!M63,"")</f>
        <v/>
      </c>
      <c r="O62" s="10" t="str">
        <f>IF('Tabelle Schule'!N63&lt;&gt;"",'Tabelle Schule'!N63,"")</f>
        <v/>
      </c>
      <c r="P62" s="10" t="str">
        <f>IF('Tabelle Schule'!O63&lt;&gt;"",'Tabelle Schule'!O63,"")</f>
        <v/>
      </c>
      <c r="Q62" s="10" t="str">
        <f>IF('Tabelle Schule'!P63&lt;&gt;"",'Tabelle Schule'!P63,"")</f>
        <v/>
      </c>
      <c r="R62" s="9" t="str">
        <f t="shared" si="5"/>
        <v>=</v>
      </c>
      <c r="S62" s="8"/>
      <c r="T62" s="10" t="str">
        <f>IF('Tabelle Schule'!Q63&lt;&gt;"",'Tabelle Schule'!Q63,"")</f>
        <v/>
      </c>
      <c r="U62" s="10" t="str">
        <f>IF('Tabelle Schule'!R63&lt;&gt;"",'Tabelle Schule'!R63,"")</f>
        <v/>
      </c>
      <c r="V62" s="10" t="str">
        <f>IF('Tabelle Schule'!S63&lt;&gt;"",'Tabelle Schule'!S63,"")</f>
        <v/>
      </c>
      <c r="W62" s="10" t="str">
        <f>IF('Tabelle Schule'!T63&lt;&gt;"",'Tabelle Schule'!T63,"")</f>
        <v/>
      </c>
      <c r="X62" s="10">
        <f>'Tabelle Schule'!AG63</f>
        <v>0</v>
      </c>
      <c r="Y62" s="8" t="str">
        <f>'Tabelle Schule'!AJ63</f>
        <v/>
      </c>
      <c r="Z62" s="10" t="str">
        <f>IF('Tabelle Schule'!AH63&lt;&gt;"",'Tabelle Schule'!AH63,"")</f>
        <v/>
      </c>
      <c r="AA62" s="10" t="str">
        <f>IF('Tabelle Schule'!AI63&lt;&gt;"",'Tabelle Schule'!AI63,"")</f>
        <v/>
      </c>
      <c r="AB62" s="10" t="str">
        <f>IF('Tabelle Schule'!AU63&lt;&gt;"",'Tabelle Schule'!AU63,"")</f>
        <v/>
      </c>
      <c r="AC62" s="8" t="e">
        <f>'Tabelle Schule'!AV63</f>
        <v>#REF!</v>
      </c>
      <c r="AD62" s="8" t="e">
        <f>VLOOKUP(AB62,#REF!,9,FALSE)</f>
        <v>#REF!</v>
      </c>
      <c r="AE62" s="8" t="e">
        <f>VLOOKUP(AB62,#REF!,10,FALSE)</f>
        <v>#REF!</v>
      </c>
      <c r="AF62" s="8" t="e">
        <f>VLOOKUP(AB62,#REF!,11,FALSE)</f>
        <v>#REF!</v>
      </c>
      <c r="AG62" s="8" t="e">
        <f>VLOOKUP(AB62,#REF!,3,FALSE)</f>
        <v>#REF!</v>
      </c>
      <c r="AH62" s="8" t="e">
        <f>VLOOKUP(AB62,#REF!,5,FALSE)</f>
        <v>#REF!</v>
      </c>
      <c r="AI62" s="32" t="e">
        <f>IF(#REF!="Beckers","2.199",IF(#REF!="Zellmann","2.198",IF(#REF!="Schlüter-Buchta","2.199",IF(#REF!="Obbes","2.197",""))))</f>
        <v>#REF!</v>
      </c>
      <c r="AJ62" s="32" t="e">
        <f>IF(#REF!="Beckers","02104/99 2023",IF(#REF!="Bortlik","02104/99 2024",IF(#REF!="Schlüter-Buchta","02104/99 2025",IF(#REF!="Obbes","02104/99 2022",""))))</f>
        <v>#REF!</v>
      </c>
      <c r="AK62" s="32" t="e">
        <f>IF(#REF!="Beckers","02104/99 84 2023",IF(#REF!="Bortlik","02104/99 84 2024",IF(#REF!="Schlüter-Buchta","02104/99 84 2025",IF(#REF!="Obbes","02104/99 84 2022",""))))</f>
        <v>#REF!</v>
      </c>
      <c r="AL6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63" spans="1:38" x14ac:dyDescent="0.35">
      <c r="A63" s="8" t="e">
        <f>CONCATENATE(VLOOKUP('Tabelle Schule'!B64,#REF!,3,FALSE)," ",VLOOKUP('Tabelle Schule'!B64,#REF!,4,FALSE)," ",VLOOKUP('Tabelle Schule'!B64,#REF!,6,FALSE))</f>
        <v>#REF!</v>
      </c>
      <c r="B63" s="10" t="str">
        <f>IF('Tabelle Schule'!D64&lt;&gt;"",'Tabelle Schule'!D64,"")</f>
        <v/>
      </c>
      <c r="C63" s="10" t="str">
        <f>IF('Tabelle Schule'!E64&lt;&gt;"",'Tabelle Schule'!E64,"")</f>
        <v/>
      </c>
      <c r="D63" s="10" t="e">
        <f>IF('Tabelle Schule'!#REF!&lt;&gt;"",'Tabelle Schule'!#REF!,"")</f>
        <v>#REF!</v>
      </c>
      <c r="E63" s="33" t="str">
        <f>IF('Tabelle Schule'!F64&lt;&gt;"",'Tabelle Schule'!F64,"")</f>
        <v/>
      </c>
      <c r="F63" s="10" t="str">
        <f>IF('Tabelle Schule'!G64&lt;&gt;"",'Tabelle Schule'!G64,"")</f>
        <v/>
      </c>
      <c r="G63" s="10" t="str">
        <f>IF('Tabelle Schule'!H64&lt;&gt;"",'Tabelle Schule'!H64,"")</f>
        <v/>
      </c>
      <c r="H63" s="8" t="str">
        <f t="shared" si="3"/>
        <v>Frau</v>
      </c>
      <c r="I63" s="10" t="str">
        <f>IF('Tabelle Schule'!I64&lt;&gt;"",'Tabelle Schule'!I64,"")</f>
        <v/>
      </c>
      <c r="J63" s="10" t="str">
        <f>IF('Tabelle Schule'!J64&lt;&gt;"",'Tabelle Schule'!J64,"")</f>
        <v/>
      </c>
      <c r="K63" s="10" t="str">
        <f>IF('Tabelle Schule'!K64&lt;&gt;"",'Tabelle Schule'!K64,"")</f>
        <v/>
      </c>
      <c r="L63" s="10" t="str">
        <f>IF('Tabelle Schule'!L64&lt;&gt;"",'Tabelle Schule'!L64,"")</f>
        <v/>
      </c>
      <c r="M63" s="8" t="str">
        <f t="shared" si="4"/>
        <v>Herr</v>
      </c>
      <c r="N63" s="10" t="str">
        <f>IF('Tabelle Schule'!M64&lt;&gt;"",'Tabelle Schule'!M64,"")</f>
        <v/>
      </c>
      <c r="O63" s="10" t="str">
        <f>IF('Tabelle Schule'!N64&lt;&gt;"",'Tabelle Schule'!N64,"")</f>
        <v/>
      </c>
      <c r="P63" s="10" t="str">
        <f>IF('Tabelle Schule'!O64&lt;&gt;"",'Tabelle Schule'!O64,"")</f>
        <v/>
      </c>
      <c r="Q63" s="10" t="str">
        <f>IF('Tabelle Schule'!P64&lt;&gt;"",'Tabelle Schule'!P64,"")</f>
        <v/>
      </c>
      <c r="R63" s="9" t="str">
        <f t="shared" si="5"/>
        <v>=</v>
      </c>
      <c r="S63" s="8"/>
      <c r="T63" s="10" t="str">
        <f>IF('Tabelle Schule'!Q64&lt;&gt;"",'Tabelle Schule'!Q64,"")</f>
        <v/>
      </c>
      <c r="U63" s="10" t="str">
        <f>IF('Tabelle Schule'!R64&lt;&gt;"",'Tabelle Schule'!R64,"")</f>
        <v/>
      </c>
      <c r="V63" s="10" t="str">
        <f>IF('Tabelle Schule'!S64&lt;&gt;"",'Tabelle Schule'!S64,"")</f>
        <v/>
      </c>
      <c r="W63" s="10" t="str">
        <f>IF('Tabelle Schule'!T64&lt;&gt;"",'Tabelle Schule'!T64,"")</f>
        <v/>
      </c>
      <c r="X63" s="10">
        <f>'Tabelle Schule'!AG64</f>
        <v>0</v>
      </c>
      <c r="Y63" s="8" t="str">
        <f>'Tabelle Schule'!AJ64</f>
        <v/>
      </c>
      <c r="Z63" s="10" t="str">
        <f>IF('Tabelle Schule'!AH64&lt;&gt;"",'Tabelle Schule'!AH64,"")</f>
        <v/>
      </c>
      <c r="AA63" s="10" t="str">
        <f>IF('Tabelle Schule'!AI64&lt;&gt;"",'Tabelle Schule'!AI64,"")</f>
        <v/>
      </c>
      <c r="AB63" s="10" t="str">
        <f>IF('Tabelle Schule'!AU64&lt;&gt;"",'Tabelle Schule'!AU64,"")</f>
        <v/>
      </c>
      <c r="AC63" s="8" t="e">
        <f>'Tabelle Schule'!AV64</f>
        <v>#REF!</v>
      </c>
      <c r="AD63" s="8" t="e">
        <f>VLOOKUP(AB63,#REF!,9,FALSE)</f>
        <v>#REF!</v>
      </c>
      <c r="AE63" s="8" t="e">
        <f>VLOOKUP(AB63,#REF!,10,FALSE)</f>
        <v>#REF!</v>
      </c>
      <c r="AF63" s="8" t="e">
        <f>VLOOKUP(AB63,#REF!,11,FALSE)</f>
        <v>#REF!</v>
      </c>
      <c r="AG63" s="8" t="e">
        <f>VLOOKUP(AB63,#REF!,3,FALSE)</f>
        <v>#REF!</v>
      </c>
      <c r="AH63" s="8" t="e">
        <f>VLOOKUP(AB63,#REF!,5,FALSE)</f>
        <v>#REF!</v>
      </c>
      <c r="AI63" s="32" t="e">
        <f>IF(#REF!="Beckers","2.199",IF(#REF!="Zellmann","2.198",IF(#REF!="Schlüter-Buchta","2.199",IF(#REF!="Obbes","2.197",""))))</f>
        <v>#REF!</v>
      </c>
      <c r="AJ63" s="32" t="e">
        <f>IF(#REF!="Beckers","02104/99 2023",IF(#REF!="Bortlik","02104/99 2024",IF(#REF!="Schlüter-Buchta","02104/99 2025",IF(#REF!="Obbes","02104/99 2022",""))))</f>
        <v>#REF!</v>
      </c>
      <c r="AK63" s="32" t="e">
        <f>IF(#REF!="Beckers","02104/99 84 2023",IF(#REF!="Bortlik","02104/99 84 2024",IF(#REF!="Schlüter-Buchta","02104/99 84 2025",IF(#REF!="Obbes","02104/99 84 2022",""))))</f>
        <v>#REF!</v>
      </c>
      <c r="AL6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64" spans="1:38" x14ac:dyDescent="0.35">
      <c r="A64" s="8" t="e">
        <f>CONCATENATE(VLOOKUP('Tabelle Schule'!B65,#REF!,3,FALSE)," ",VLOOKUP('Tabelle Schule'!B65,#REF!,4,FALSE)," ",VLOOKUP('Tabelle Schule'!B65,#REF!,6,FALSE))</f>
        <v>#REF!</v>
      </c>
      <c r="B64" s="10" t="str">
        <f>IF('Tabelle Schule'!D65&lt;&gt;"",'Tabelle Schule'!D65,"")</f>
        <v/>
      </c>
      <c r="C64" s="10" t="str">
        <f>IF('Tabelle Schule'!E65&lt;&gt;"",'Tabelle Schule'!E65,"")</f>
        <v/>
      </c>
      <c r="D64" s="10" t="e">
        <f>IF('Tabelle Schule'!#REF!&lt;&gt;"",'Tabelle Schule'!#REF!,"")</f>
        <v>#REF!</v>
      </c>
      <c r="E64" s="33" t="str">
        <f>IF('Tabelle Schule'!F65&lt;&gt;"",'Tabelle Schule'!F65,"")</f>
        <v/>
      </c>
      <c r="F64" s="10" t="str">
        <f>IF('Tabelle Schule'!G65&lt;&gt;"",'Tabelle Schule'!G65,"")</f>
        <v/>
      </c>
      <c r="G64" s="10" t="str">
        <f>IF('Tabelle Schule'!H65&lt;&gt;"",'Tabelle Schule'!H65,"")</f>
        <v/>
      </c>
      <c r="H64" s="8" t="str">
        <f t="shared" si="3"/>
        <v>Frau</v>
      </c>
      <c r="I64" s="10" t="str">
        <f>IF('Tabelle Schule'!I65&lt;&gt;"",'Tabelle Schule'!I65,"")</f>
        <v/>
      </c>
      <c r="J64" s="10" t="str">
        <f>IF('Tabelle Schule'!J65&lt;&gt;"",'Tabelle Schule'!J65,"")</f>
        <v/>
      </c>
      <c r="K64" s="10" t="str">
        <f>IF('Tabelle Schule'!K65&lt;&gt;"",'Tabelle Schule'!K65,"")</f>
        <v/>
      </c>
      <c r="L64" s="10" t="str">
        <f>IF('Tabelle Schule'!L65&lt;&gt;"",'Tabelle Schule'!L65,"")</f>
        <v/>
      </c>
      <c r="M64" s="8" t="str">
        <f t="shared" si="4"/>
        <v>Herr</v>
      </c>
      <c r="N64" s="10" t="str">
        <f>IF('Tabelle Schule'!M65&lt;&gt;"",'Tabelle Schule'!M65,"")</f>
        <v/>
      </c>
      <c r="O64" s="10" t="str">
        <f>IF('Tabelle Schule'!N65&lt;&gt;"",'Tabelle Schule'!N65,"")</f>
        <v/>
      </c>
      <c r="P64" s="10" t="str">
        <f>IF('Tabelle Schule'!O65&lt;&gt;"",'Tabelle Schule'!O65,"")</f>
        <v/>
      </c>
      <c r="Q64" s="10" t="str">
        <f>IF('Tabelle Schule'!P65&lt;&gt;"",'Tabelle Schule'!P65,"")</f>
        <v/>
      </c>
      <c r="R64" s="9" t="str">
        <f t="shared" si="5"/>
        <v>=</v>
      </c>
      <c r="S64" s="8"/>
      <c r="T64" s="10" t="str">
        <f>IF('Tabelle Schule'!Q65&lt;&gt;"",'Tabelle Schule'!Q65,"")</f>
        <v/>
      </c>
      <c r="U64" s="10" t="str">
        <f>IF('Tabelle Schule'!R65&lt;&gt;"",'Tabelle Schule'!R65,"")</f>
        <v/>
      </c>
      <c r="V64" s="10" t="str">
        <f>IF('Tabelle Schule'!S65&lt;&gt;"",'Tabelle Schule'!S65,"")</f>
        <v/>
      </c>
      <c r="W64" s="10" t="str">
        <f>IF('Tabelle Schule'!T65&lt;&gt;"",'Tabelle Schule'!T65,"")</f>
        <v/>
      </c>
      <c r="X64" s="10">
        <f>'Tabelle Schule'!AG65</f>
        <v>0</v>
      </c>
      <c r="Y64" s="8" t="str">
        <f>'Tabelle Schule'!AJ65</f>
        <v/>
      </c>
      <c r="Z64" s="10" t="str">
        <f>IF('Tabelle Schule'!AH65&lt;&gt;"",'Tabelle Schule'!AH65,"")</f>
        <v/>
      </c>
      <c r="AA64" s="10" t="str">
        <f>IF('Tabelle Schule'!AI65&lt;&gt;"",'Tabelle Schule'!AI65,"")</f>
        <v/>
      </c>
      <c r="AB64" s="10" t="str">
        <f>IF('Tabelle Schule'!AU65&lt;&gt;"",'Tabelle Schule'!AU65,"")</f>
        <v/>
      </c>
      <c r="AC64" s="8" t="e">
        <f>'Tabelle Schule'!AV65</f>
        <v>#REF!</v>
      </c>
      <c r="AD64" s="8" t="e">
        <f>VLOOKUP(AB64,#REF!,9,FALSE)</f>
        <v>#REF!</v>
      </c>
      <c r="AE64" s="8" t="e">
        <f>VLOOKUP(AB64,#REF!,10,FALSE)</f>
        <v>#REF!</v>
      </c>
      <c r="AF64" s="8" t="e">
        <f>VLOOKUP(AB64,#REF!,11,FALSE)</f>
        <v>#REF!</v>
      </c>
      <c r="AG64" s="8" t="e">
        <f>VLOOKUP(AB64,#REF!,3,FALSE)</f>
        <v>#REF!</v>
      </c>
      <c r="AH64" s="8" t="e">
        <f>VLOOKUP(AB64,#REF!,5,FALSE)</f>
        <v>#REF!</v>
      </c>
      <c r="AI64" s="32" t="e">
        <f>IF(#REF!="Beckers","2.199",IF(#REF!="Zellmann","2.198",IF(#REF!="Schlüter-Buchta","2.199",IF(#REF!="Obbes","2.197",""))))</f>
        <v>#REF!</v>
      </c>
      <c r="AJ64" s="32" t="e">
        <f>IF(#REF!="Beckers","02104/99 2023",IF(#REF!="Bortlik","02104/99 2024",IF(#REF!="Schlüter-Buchta","02104/99 2025",IF(#REF!="Obbes","02104/99 2022",""))))</f>
        <v>#REF!</v>
      </c>
      <c r="AK64" s="32" t="e">
        <f>IF(#REF!="Beckers","02104/99 84 2023",IF(#REF!="Bortlik","02104/99 84 2024",IF(#REF!="Schlüter-Buchta","02104/99 84 2025",IF(#REF!="Obbes","02104/99 84 2022",""))))</f>
        <v>#REF!</v>
      </c>
      <c r="AL6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65" spans="1:38" x14ac:dyDescent="0.35">
      <c r="A65" s="8" t="e">
        <f>CONCATENATE(VLOOKUP('Tabelle Schule'!B66,#REF!,3,FALSE)," ",VLOOKUP('Tabelle Schule'!B66,#REF!,4,FALSE)," ",VLOOKUP('Tabelle Schule'!B66,#REF!,6,FALSE))</f>
        <v>#REF!</v>
      </c>
      <c r="B65" s="10" t="str">
        <f>IF('Tabelle Schule'!D66&lt;&gt;"",'Tabelle Schule'!D66,"")</f>
        <v/>
      </c>
      <c r="C65" s="10" t="str">
        <f>IF('Tabelle Schule'!E66&lt;&gt;"",'Tabelle Schule'!E66,"")</f>
        <v/>
      </c>
      <c r="D65" s="10" t="e">
        <f>IF('Tabelle Schule'!#REF!&lt;&gt;"",'Tabelle Schule'!#REF!,"")</f>
        <v>#REF!</v>
      </c>
      <c r="E65" s="33" t="str">
        <f>IF('Tabelle Schule'!F66&lt;&gt;"",'Tabelle Schule'!F66,"")</f>
        <v/>
      </c>
      <c r="F65" s="10" t="str">
        <f>IF('Tabelle Schule'!G66&lt;&gt;"",'Tabelle Schule'!G66,"")</f>
        <v/>
      </c>
      <c r="G65" s="10" t="str">
        <f>IF('Tabelle Schule'!H66&lt;&gt;"",'Tabelle Schule'!H66,"")</f>
        <v/>
      </c>
      <c r="H65" s="8" t="str">
        <f t="shared" si="3"/>
        <v>Frau</v>
      </c>
      <c r="I65" s="10" t="str">
        <f>IF('Tabelle Schule'!I66&lt;&gt;"",'Tabelle Schule'!I66,"")</f>
        <v/>
      </c>
      <c r="J65" s="10" t="str">
        <f>IF('Tabelle Schule'!J66&lt;&gt;"",'Tabelle Schule'!J66,"")</f>
        <v/>
      </c>
      <c r="K65" s="10" t="str">
        <f>IF('Tabelle Schule'!K66&lt;&gt;"",'Tabelle Schule'!K66,"")</f>
        <v/>
      </c>
      <c r="L65" s="10" t="str">
        <f>IF('Tabelle Schule'!L66&lt;&gt;"",'Tabelle Schule'!L66,"")</f>
        <v/>
      </c>
      <c r="M65" s="8" t="str">
        <f t="shared" si="4"/>
        <v>Herr</v>
      </c>
      <c r="N65" s="10" t="str">
        <f>IF('Tabelle Schule'!M66&lt;&gt;"",'Tabelle Schule'!M66,"")</f>
        <v/>
      </c>
      <c r="O65" s="10" t="str">
        <f>IF('Tabelle Schule'!N66&lt;&gt;"",'Tabelle Schule'!N66,"")</f>
        <v/>
      </c>
      <c r="P65" s="10" t="str">
        <f>IF('Tabelle Schule'!O66&lt;&gt;"",'Tabelle Schule'!O66,"")</f>
        <v/>
      </c>
      <c r="Q65" s="10" t="str">
        <f>IF('Tabelle Schule'!P66&lt;&gt;"",'Tabelle Schule'!P66,"")</f>
        <v/>
      </c>
      <c r="R65" s="9" t="str">
        <f t="shared" si="5"/>
        <v>=</v>
      </c>
      <c r="S65" s="8"/>
      <c r="T65" s="10" t="str">
        <f>IF('Tabelle Schule'!Q66&lt;&gt;"",'Tabelle Schule'!Q66,"")</f>
        <v/>
      </c>
      <c r="U65" s="10" t="str">
        <f>IF('Tabelle Schule'!R66&lt;&gt;"",'Tabelle Schule'!R66,"")</f>
        <v/>
      </c>
      <c r="V65" s="10" t="str">
        <f>IF('Tabelle Schule'!S66&lt;&gt;"",'Tabelle Schule'!S66,"")</f>
        <v/>
      </c>
      <c r="W65" s="10" t="str">
        <f>IF('Tabelle Schule'!T66&lt;&gt;"",'Tabelle Schule'!T66,"")</f>
        <v/>
      </c>
      <c r="X65" s="10">
        <f>'Tabelle Schule'!AG66</f>
        <v>0</v>
      </c>
      <c r="Y65" s="8" t="str">
        <f>'Tabelle Schule'!AJ66</f>
        <v/>
      </c>
      <c r="Z65" s="10" t="str">
        <f>IF('Tabelle Schule'!AH66&lt;&gt;"",'Tabelle Schule'!AH66,"")</f>
        <v/>
      </c>
      <c r="AA65" s="10" t="str">
        <f>IF('Tabelle Schule'!AI66&lt;&gt;"",'Tabelle Schule'!AI66,"")</f>
        <v/>
      </c>
      <c r="AB65" s="10" t="str">
        <f>IF('Tabelle Schule'!AU66&lt;&gt;"",'Tabelle Schule'!AU66,"")</f>
        <v/>
      </c>
      <c r="AC65" s="8" t="e">
        <f>'Tabelle Schule'!AV66</f>
        <v>#REF!</v>
      </c>
      <c r="AD65" s="8" t="e">
        <f>VLOOKUP(AB65,#REF!,9,FALSE)</f>
        <v>#REF!</v>
      </c>
      <c r="AE65" s="8" t="e">
        <f>VLOOKUP(AB65,#REF!,10,FALSE)</f>
        <v>#REF!</v>
      </c>
      <c r="AF65" s="8" t="e">
        <f>VLOOKUP(AB65,#REF!,11,FALSE)</f>
        <v>#REF!</v>
      </c>
      <c r="AG65" s="8" t="e">
        <f>VLOOKUP(AB65,#REF!,3,FALSE)</f>
        <v>#REF!</v>
      </c>
      <c r="AH65" s="8" t="e">
        <f>VLOOKUP(AB65,#REF!,5,FALSE)</f>
        <v>#REF!</v>
      </c>
      <c r="AI65" s="32" t="e">
        <f>IF(#REF!="Beckers","2.199",IF(#REF!="Zellmann","2.198",IF(#REF!="Schlüter-Buchta","2.199",IF(#REF!="Obbes","2.197",""))))</f>
        <v>#REF!</v>
      </c>
      <c r="AJ65" s="32" t="e">
        <f>IF(#REF!="Beckers","02104/99 2023",IF(#REF!="Bortlik","02104/99 2024",IF(#REF!="Schlüter-Buchta","02104/99 2025",IF(#REF!="Obbes","02104/99 2022",""))))</f>
        <v>#REF!</v>
      </c>
      <c r="AK65" s="32" t="e">
        <f>IF(#REF!="Beckers","02104/99 84 2023",IF(#REF!="Bortlik","02104/99 84 2024",IF(#REF!="Schlüter-Buchta","02104/99 84 2025",IF(#REF!="Obbes","02104/99 84 2022",""))))</f>
        <v>#REF!</v>
      </c>
      <c r="AL6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66" spans="1:38" x14ac:dyDescent="0.35">
      <c r="A66" s="8" t="e">
        <f>CONCATENATE(VLOOKUP('Tabelle Schule'!B67,#REF!,3,FALSE)," ",VLOOKUP('Tabelle Schule'!B67,#REF!,4,FALSE)," ",VLOOKUP('Tabelle Schule'!B67,#REF!,6,FALSE))</f>
        <v>#REF!</v>
      </c>
      <c r="B66" s="10" t="str">
        <f>IF('Tabelle Schule'!D67&lt;&gt;"",'Tabelle Schule'!D67,"")</f>
        <v/>
      </c>
      <c r="C66" s="10" t="str">
        <f>IF('Tabelle Schule'!E67&lt;&gt;"",'Tabelle Schule'!E67,"")</f>
        <v/>
      </c>
      <c r="D66" s="10" t="e">
        <f>IF('Tabelle Schule'!#REF!&lt;&gt;"",'Tabelle Schule'!#REF!,"")</f>
        <v>#REF!</v>
      </c>
      <c r="E66" s="33" t="str">
        <f>IF('Tabelle Schule'!F67&lt;&gt;"",'Tabelle Schule'!F67,"")</f>
        <v/>
      </c>
      <c r="F66" s="10" t="str">
        <f>IF('Tabelle Schule'!G67&lt;&gt;"",'Tabelle Schule'!G67,"")</f>
        <v/>
      </c>
      <c r="G66" s="10" t="str">
        <f>IF('Tabelle Schule'!H67&lt;&gt;"",'Tabelle Schule'!H67,"")</f>
        <v/>
      </c>
      <c r="H66" s="8" t="str">
        <f t="shared" si="3"/>
        <v>Frau</v>
      </c>
      <c r="I66" s="10" t="str">
        <f>IF('Tabelle Schule'!I67&lt;&gt;"",'Tabelle Schule'!I67,"")</f>
        <v/>
      </c>
      <c r="J66" s="10" t="str">
        <f>IF('Tabelle Schule'!J67&lt;&gt;"",'Tabelle Schule'!J67,"")</f>
        <v/>
      </c>
      <c r="K66" s="10" t="str">
        <f>IF('Tabelle Schule'!K67&lt;&gt;"",'Tabelle Schule'!K67,"")</f>
        <v/>
      </c>
      <c r="L66" s="10" t="str">
        <f>IF('Tabelle Schule'!L67&lt;&gt;"",'Tabelle Schule'!L67,"")</f>
        <v/>
      </c>
      <c r="M66" s="8" t="str">
        <f t="shared" si="4"/>
        <v>Herr</v>
      </c>
      <c r="N66" s="10" t="str">
        <f>IF('Tabelle Schule'!M67&lt;&gt;"",'Tabelle Schule'!M67,"")</f>
        <v/>
      </c>
      <c r="O66" s="10" t="str">
        <f>IF('Tabelle Schule'!N67&lt;&gt;"",'Tabelle Schule'!N67,"")</f>
        <v/>
      </c>
      <c r="P66" s="10" t="str">
        <f>IF('Tabelle Schule'!O67&lt;&gt;"",'Tabelle Schule'!O67,"")</f>
        <v/>
      </c>
      <c r="Q66" s="10" t="str">
        <f>IF('Tabelle Schule'!P67&lt;&gt;"",'Tabelle Schule'!P67,"")</f>
        <v/>
      </c>
      <c r="R66" s="9" t="str">
        <f t="shared" si="5"/>
        <v>=</v>
      </c>
      <c r="S66" s="8"/>
      <c r="T66" s="10" t="str">
        <f>IF('Tabelle Schule'!Q67&lt;&gt;"",'Tabelle Schule'!Q67,"")</f>
        <v/>
      </c>
      <c r="U66" s="10" t="str">
        <f>IF('Tabelle Schule'!R67&lt;&gt;"",'Tabelle Schule'!R67,"")</f>
        <v/>
      </c>
      <c r="V66" s="10" t="str">
        <f>IF('Tabelle Schule'!S67&lt;&gt;"",'Tabelle Schule'!S67,"")</f>
        <v/>
      </c>
      <c r="W66" s="10" t="str">
        <f>IF('Tabelle Schule'!T67&lt;&gt;"",'Tabelle Schule'!T67,"")</f>
        <v/>
      </c>
      <c r="X66" s="10">
        <f>'Tabelle Schule'!AG67</f>
        <v>0</v>
      </c>
      <c r="Y66" s="8" t="str">
        <f>'Tabelle Schule'!AJ67</f>
        <v/>
      </c>
      <c r="Z66" s="10" t="str">
        <f>IF('Tabelle Schule'!AH67&lt;&gt;"",'Tabelle Schule'!AH67,"")</f>
        <v/>
      </c>
      <c r="AA66" s="10" t="str">
        <f>IF('Tabelle Schule'!AI67&lt;&gt;"",'Tabelle Schule'!AI67,"")</f>
        <v/>
      </c>
      <c r="AB66" s="10" t="str">
        <f>IF('Tabelle Schule'!AU67&lt;&gt;"",'Tabelle Schule'!AU67,"")</f>
        <v/>
      </c>
      <c r="AC66" s="8" t="e">
        <f>'Tabelle Schule'!AV67</f>
        <v>#REF!</v>
      </c>
      <c r="AD66" s="8" t="e">
        <f>VLOOKUP(AB66,#REF!,9,FALSE)</f>
        <v>#REF!</v>
      </c>
      <c r="AE66" s="8" t="e">
        <f>VLOOKUP(AB66,#REF!,10,FALSE)</f>
        <v>#REF!</v>
      </c>
      <c r="AF66" s="8" t="e">
        <f>VLOOKUP(AB66,#REF!,11,FALSE)</f>
        <v>#REF!</v>
      </c>
      <c r="AG66" s="8" t="e">
        <f>VLOOKUP(AB66,#REF!,3,FALSE)</f>
        <v>#REF!</v>
      </c>
      <c r="AH66" s="8" t="e">
        <f>VLOOKUP(AB66,#REF!,5,FALSE)</f>
        <v>#REF!</v>
      </c>
      <c r="AI66" s="32" t="e">
        <f>IF(#REF!="Beckers","2.199",IF(#REF!="Zellmann","2.198",IF(#REF!="Schlüter-Buchta","2.199",IF(#REF!="Obbes","2.197",""))))</f>
        <v>#REF!</v>
      </c>
      <c r="AJ66" s="32" t="e">
        <f>IF(#REF!="Beckers","02104/99 2023",IF(#REF!="Bortlik","02104/99 2024",IF(#REF!="Schlüter-Buchta","02104/99 2025",IF(#REF!="Obbes","02104/99 2022",""))))</f>
        <v>#REF!</v>
      </c>
      <c r="AK66" s="32" t="e">
        <f>IF(#REF!="Beckers","02104/99 84 2023",IF(#REF!="Bortlik","02104/99 84 2024",IF(#REF!="Schlüter-Buchta","02104/99 84 2025",IF(#REF!="Obbes","02104/99 84 2022",""))))</f>
        <v>#REF!</v>
      </c>
      <c r="AL6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67" spans="1:38" x14ac:dyDescent="0.35">
      <c r="A67" s="8" t="e">
        <f>CONCATENATE(VLOOKUP('Tabelle Schule'!B68,#REF!,3,FALSE)," ",VLOOKUP('Tabelle Schule'!B68,#REF!,4,FALSE)," ",VLOOKUP('Tabelle Schule'!B68,#REF!,6,FALSE))</f>
        <v>#REF!</v>
      </c>
      <c r="B67" s="10" t="str">
        <f>IF('Tabelle Schule'!D68&lt;&gt;"",'Tabelle Schule'!D68,"")</f>
        <v/>
      </c>
      <c r="C67" s="10" t="str">
        <f>IF('Tabelle Schule'!E68&lt;&gt;"",'Tabelle Schule'!E68,"")</f>
        <v/>
      </c>
      <c r="D67" s="10" t="e">
        <f>IF('Tabelle Schule'!#REF!&lt;&gt;"",'Tabelle Schule'!#REF!,"")</f>
        <v>#REF!</v>
      </c>
      <c r="E67" s="33" t="str">
        <f>IF('Tabelle Schule'!F68&lt;&gt;"",'Tabelle Schule'!F68,"")</f>
        <v/>
      </c>
      <c r="F67" s="10" t="str">
        <f>IF('Tabelle Schule'!G68&lt;&gt;"",'Tabelle Schule'!G68,"")</f>
        <v/>
      </c>
      <c r="G67" s="10" t="str">
        <f>IF('Tabelle Schule'!H68&lt;&gt;"",'Tabelle Schule'!H68,"")</f>
        <v/>
      </c>
      <c r="H67" s="8" t="str">
        <f t="shared" si="3"/>
        <v>Frau</v>
      </c>
      <c r="I67" s="10" t="str">
        <f>IF('Tabelle Schule'!I68&lt;&gt;"",'Tabelle Schule'!I68,"")</f>
        <v/>
      </c>
      <c r="J67" s="10" t="str">
        <f>IF('Tabelle Schule'!J68&lt;&gt;"",'Tabelle Schule'!J68,"")</f>
        <v/>
      </c>
      <c r="K67" s="10" t="str">
        <f>IF('Tabelle Schule'!K68&lt;&gt;"",'Tabelle Schule'!K68,"")</f>
        <v/>
      </c>
      <c r="L67" s="10" t="str">
        <f>IF('Tabelle Schule'!L68&lt;&gt;"",'Tabelle Schule'!L68,"")</f>
        <v/>
      </c>
      <c r="M67" s="8" t="str">
        <f t="shared" si="4"/>
        <v>Herr</v>
      </c>
      <c r="N67" s="10" t="str">
        <f>IF('Tabelle Schule'!M68&lt;&gt;"",'Tabelle Schule'!M68,"")</f>
        <v/>
      </c>
      <c r="O67" s="10" t="str">
        <f>IF('Tabelle Schule'!N68&lt;&gt;"",'Tabelle Schule'!N68,"")</f>
        <v/>
      </c>
      <c r="P67" s="10" t="str">
        <f>IF('Tabelle Schule'!O68&lt;&gt;"",'Tabelle Schule'!O68,"")</f>
        <v/>
      </c>
      <c r="Q67" s="10" t="str">
        <f>IF('Tabelle Schule'!P68&lt;&gt;"",'Tabelle Schule'!P68,"")</f>
        <v/>
      </c>
      <c r="R67" s="9" t="str">
        <f t="shared" si="5"/>
        <v>=</v>
      </c>
      <c r="S67" s="8"/>
      <c r="T67" s="10" t="str">
        <f>IF('Tabelle Schule'!Q68&lt;&gt;"",'Tabelle Schule'!Q68,"")</f>
        <v/>
      </c>
      <c r="U67" s="10" t="str">
        <f>IF('Tabelle Schule'!R68&lt;&gt;"",'Tabelle Schule'!R68,"")</f>
        <v/>
      </c>
      <c r="V67" s="10" t="str">
        <f>IF('Tabelle Schule'!S68&lt;&gt;"",'Tabelle Schule'!S68,"")</f>
        <v/>
      </c>
      <c r="W67" s="10" t="str">
        <f>IF('Tabelle Schule'!T68&lt;&gt;"",'Tabelle Schule'!T68,"")</f>
        <v/>
      </c>
      <c r="X67" s="10">
        <f>'Tabelle Schule'!AG68</f>
        <v>0</v>
      </c>
      <c r="Y67" s="8" t="str">
        <f>'Tabelle Schule'!AJ68</f>
        <v/>
      </c>
      <c r="Z67" s="10" t="str">
        <f>IF('Tabelle Schule'!AH68&lt;&gt;"",'Tabelle Schule'!AH68,"")</f>
        <v/>
      </c>
      <c r="AA67" s="10" t="str">
        <f>IF('Tabelle Schule'!AI68&lt;&gt;"",'Tabelle Schule'!AI68,"")</f>
        <v/>
      </c>
      <c r="AB67" s="10" t="str">
        <f>IF('Tabelle Schule'!AU68&lt;&gt;"",'Tabelle Schule'!AU68,"")</f>
        <v/>
      </c>
      <c r="AC67" s="8" t="e">
        <f>'Tabelle Schule'!AV68</f>
        <v>#REF!</v>
      </c>
      <c r="AD67" s="8" t="e">
        <f>VLOOKUP(AB67,#REF!,9,FALSE)</f>
        <v>#REF!</v>
      </c>
      <c r="AE67" s="8" t="e">
        <f>VLOOKUP(AB67,#REF!,10,FALSE)</f>
        <v>#REF!</v>
      </c>
      <c r="AF67" s="8" t="e">
        <f>VLOOKUP(AB67,#REF!,11,FALSE)</f>
        <v>#REF!</v>
      </c>
      <c r="AG67" s="8" t="e">
        <f>VLOOKUP(AB67,#REF!,3,FALSE)</f>
        <v>#REF!</v>
      </c>
      <c r="AH67" s="8" t="e">
        <f>VLOOKUP(AB67,#REF!,5,FALSE)</f>
        <v>#REF!</v>
      </c>
      <c r="AI67" s="32" t="e">
        <f>IF(#REF!="Beckers","2.199",IF(#REF!="Zellmann","2.198",IF(#REF!="Schlüter-Buchta","2.199",IF(#REF!="Obbes","2.197",""))))</f>
        <v>#REF!</v>
      </c>
      <c r="AJ67" s="32" t="e">
        <f>IF(#REF!="Beckers","02104/99 2023",IF(#REF!="Bortlik","02104/99 2024",IF(#REF!="Schlüter-Buchta","02104/99 2025",IF(#REF!="Obbes","02104/99 2022",""))))</f>
        <v>#REF!</v>
      </c>
      <c r="AK67" s="32" t="e">
        <f>IF(#REF!="Beckers","02104/99 84 2023",IF(#REF!="Bortlik","02104/99 84 2024",IF(#REF!="Schlüter-Buchta","02104/99 84 2025",IF(#REF!="Obbes","02104/99 84 2022",""))))</f>
        <v>#REF!</v>
      </c>
      <c r="AL6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68" spans="1:38" x14ac:dyDescent="0.35">
      <c r="A68" s="8" t="e">
        <f>CONCATENATE(VLOOKUP('Tabelle Schule'!B69,#REF!,3,FALSE)," ",VLOOKUP('Tabelle Schule'!B69,#REF!,4,FALSE)," ",VLOOKUP('Tabelle Schule'!B69,#REF!,6,FALSE))</f>
        <v>#REF!</v>
      </c>
      <c r="B68" s="10" t="str">
        <f>IF('Tabelle Schule'!D69&lt;&gt;"",'Tabelle Schule'!D69,"")</f>
        <v/>
      </c>
      <c r="C68" s="10" t="str">
        <f>IF('Tabelle Schule'!E69&lt;&gt;"",'Tabelle Schule'!E69,"")</f>
        <v/>
      </c>
      <c r="D68" s="10" t="e">
        <f>IF('Tabelle Schule'!#REF!&lt;&gt;"",'Tabelle Schule'!#REF!,"")</f>
        <v>#REF!</v>
      </c>
      <c r="E68" s="33" t="str">
        <f>IF('Tabelle Schule'!F69&lt;&gt;"",'Tabelle Schule'!F69,"")</f>
        <v/>
      </c>
      <c r="F68" s="10" t="str">
        <f>IF('Tabelle Schule'!G69&lt;&gt;"",'Tabelle Schule'!G69,"")</f>
        <v/>
      </c>
      <c r="G68" s="10" t="str">
        <f>IF('Tabelle Schule'!H69&lt;&gt;"",'Tabelle Schule'!H69,"")</f>
        <v/>
      </c>
      <c r="H68" s="8" t="str">
        <f t="shared" si="3"/>
        <v>Frau</v>
      </c>
      <c r="I68" s="10" t="str">
        <f>IF('Tabelle Schule'!I69&lt;&gt;"",'Tabelle Schule'!I69,"")</f>
        <v/>
      </c>
      <c r="J68" s="10" t="str">
        <f>IF('Tabelle Schule'!J69&lt;&gt;"",'Tabelle Schule'!J69,"")</f>
        <v/>
      </c>
      <c r="K68" s="10" t="str">
        <f>IF('Tabelle Schule'!K69&lt;&gt;"",'Tabelle Schule'!K69,"")</f>
        <v/>
      </c>
      <c r="L68" s="10" t="str">
        <f>IF('Tabelle Schule'!L69&lt;&gt;"",'Tabelle Schule'!L69,"")</f>
        <v/>
      </c>
      <c r="M68" s="8" t="str">
        <f t="shared" si="4"/>
        <v>Herr</v>
      </c>
      <c r="N68" s="10" t="str">
        <f>IF('Tabelle Schule'!M69&lt;&gt;"",'Tabelle Schule'!M69,"")</f>
        <v/>
      </c>
      <c r="O68" s="10" t="str">
        <f>IF('Tabelle Schule'!N69&lt;&gt;"",'Tabelle Schule'!N69,"")</f>
        <v/>
      </c>
      <c r="P68" s="10" t="str">
        <f>IF('Tabelle Schule'!O69&lt;&gt;"",'Tabelle Schule'!O69,"")</f>
        <v/>
      </c>
      <c r="Q68" s="10" t="str">
        <f>IF('Tabelle Schule'!P69&lt;&gt;"",'Tabelle Schule'!P69,"")</f>
        <v/>
      </c>
      <c r="R68" s="9" t="str">
        <f t="shared" si="5"/>
        <v>=</v>
      </c>
      <c r="S68" s="8"/>
      <c r="T68" s="10" t="str">
        <f>IF('Tabelle Schule'!Q69&lt;&gt;"",'Tabelle Schule'!Q69,"")</f>
        <v/>
      </c>
      <c r="U68" s="10" t="str">
        <f>IF('Tabelle Schule'!R69&lt;&gt;"",'Tabelle Schule'!R69,"")</f>
        <v/>
      </c>
      <c r="V68" s="10" t="str">
        <f>IF('Tabelle Schule'!S69&lt;&gt;"",'Tabelle Schule'!S69,"")</f>
        <v/>
      </c>
      <c r="W68" s="10" t="str">
        <f>IF('Tabelle Schule'!T69&lt;&gt;"",'Tabelle Schule'!T69,"")</f>
        <v/>
      </c>
      <c r="X68" s="10">
        <f>'Tabelle Schule'!AG69</f>
        <v>0</v>
      </c>
      <c r="Y68" s="8" t="str">
        <f>'Tabelle Schule'!AJ69</f>
        <v/>
      </c>
      <c r="Z68" s="10" t="str">
        <f>IF('Tabelle Schule'!AH69&lt;&gt;"",'Tabelle Schule'!AH69,"")</f>
        <v/>
      </c>
      <c r="AA68" s="10" t="str">
        <f>IF('Tabelle Schule'!AI69&lt;&gt;"",'Tabelle Schule'!AI69,"")</f>
        <v/>
      </c>
      <c r="AB68" s="10" t="str">
        <f>IF('Tabelle Schule'!AU69&lt;&gt;"",'Tabelle Schule'!AU69,"")</f>
        <v/>
      </c>
      <c r="AC68" s="8" t="e">
        <f>'Tabelle Schule'!AV69</f>
        <v>#REF!</v>
      </c>
      <c r="AD68" s="8" t="e">
        <f>VLOOKUP(AB68,#REF!,9,FALSE)</f>
        <v>#REF!</v>
      </c>
      <c r="AE68" s="8" t="e">
        <f>VLOOKUP(AB68,#REF!,10,FALSE)</f>
        <v>#REF!</v>
      </c>
      <c r="AF68" s="8" t="e">
        <f>VLOOKUP(AB68,#REF!,11,FALSE)</f>
        <v>#REF!</v>
      </c>
      <c r="AG68" s="8" t="e">
        <f>VLOOKUP(AB68,#REF!,3,FALSE)</f>
        <v>#REF!</v>
      </c>
      <c r="AH68" s="8" t="e">
        <f>VLOOKUP(AB68,#REF!,5,FALSE)</f>
        <v>#REF!</v>
      </c>
      <c r="AI68" s="32" t="e">
        <f>IF(#REF!="Beckers","2.199",IF(#REF!="Zellmann","2.198",IF(#REF!="Schlüter-Buchta","2.199",IF(#REF!="Obbes","2.197",""))))</f>
        <v>#REF!</v>
      </c>
      <c r="AJ68" s="32" t="e">
        <f>IF(#REF!="Beckers","02104/99 2023",IF(#REF!="Bortlik","02104/99 2024",IF(#REF!="Schlüter-Buchta","02104/99 2025",IF(#REF!="Obbes","02104/99 2022",""))))</f>
        <v>#REF!</v>
      </c>
      <c r="AK68" s="32" t="e">
        <f>IF(#REF!="Beckers","02104/99 84 2023",IF(#REF!="Bortlik","02104/99 84 2024",IF(#REF!="Schlüter-Buchta","02104/99 84 2025",IF(#REF!="Obbes","02104/99 84 2022",""))))</f>
        <v>#REF!</v>
      </c>
      <c r="AL6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69" spans="1:38" x14ac:dyDescent="0.35">
      <c r="A69" s="8" t="e">
        <f>CONCATENATE(VLOOKUP('Tabelle Schule'!B70,#REF!,3,FALSE)," ",VLOOKUP('Tabelle Schule'!B70,#REF!,4,FALSE)," ",VLOOKUP('Tabelle Schule'!B70,#REF!,6,FALSE))</f>
        <v>#REF!</v>
      </c>
      <c r="B69" s="10" t="str">
        <f>IF('Tabelle Schule'!D70&lt;&gt;"",'Tabelle Schule'!D70,"")</f>
        <v/>
      </c>
      <c r="C69" s="10" t="str">
        <f>IF('Tabelle Schule'!E70&lt;&gt;"",'Tabelle Schule'!E70,"")</f>
        <v/>
      </c>
      <c r="D69" s="10" t="e">
        <f>IF('Tabelle Schule'!#REF!&lt;&gt;"",'Tabelle Schule'!#REF!,"")</f>
        <v>#REF!</v>
      </c>
      <c r="E69" s="33" t="str">
        <f>IF('Tabelle Schule'!F70&lt;&gt;"",'Tabelle Schule'!F70,"")</f>
        <v/>
      </c>
      <c r="F69" s="10" t="str">
        <f>IF('Tabelle Schule'!G70&lt;&gt;"",'Tabelle Schule'!G70,"")</f>
        <v/>
      </c>
      <c r="G69" s="10" t="str">
        <f>IF('Tabelle Schule'!H70&lt;&gt;"",'Tabelle Schule'!H70,"")</f>
        <v/>
      </c>
      <c r="H69" s="8" t="str">
        <f t="shared" si="3"/>
        <v>Frau</v>
      </c>
      <c r="I69" s="10" t="str">
        <f>IF('Tabelle Schule'!I70&lt;&gt;"",'Tabelle Schule'!I70,"")</f>
        <v/>
      </c>
      <c r="J69" s="10" t="str">
        <f>IF('Tabelle Schule'!J70&lt;&gt;"",'Tabelle Schule'!J70,"")</f>
        <v/>
      </c>
      <c r="K69" s="10" t="str">
        <f>IF('Tabelle Schule'!K70&lt;&gt;"",'Tabelle Schule'!K70,"")</f>
        <v/>
      </c>
      <c r="L69" s="10" t="str">
        <f>IF('Tabelle Schule'!L70&lt;&gt;"",'Tabelle Schule'!L70,"")</f>
        <v/>
      </c>
      <c r="M69" s="8" t="str">
        <f t="shared" si="4"/>
        <v>Herr</v>
      </c>
      <c r="N69" s="10" t="str">
        <f>IF('Tabelle Schule'!M70&lt;&gt;"",'Tabelle Schule'!M70,"")</f>
        <v/>
      </c>
      <c r="O69" s="10" t="str">
        <f>IF('Tabelle Schule'!N70&lt;&gt;"",'Tabelle Schule'!N70,"")</f>
        <v/>
      </c>
      <c r="P69" s="10" t="str">
        <f>IF('Tabelle Schule'!O70&lt;&gt;"",'Tabelle Schule'!O70,"")</f>
        <v/>
      </c>
      <c r="Q69" s="10" t="str">
        <f>IF('Tabelle Schule'!P70&lt;&gt;"",'Tabelle Schule'!P70,"")</f>
        <v/>
      </c>
      <c r="R69" s="9" t="str">
        <f t="shared" si="5"/>
        <v>=</v>
      </c>
      <c r="S69" s="8"/>
      <c r="T69" s="10" t="str">
        <f>IF('Tabelle Schule'!Q70&lt;&gt;"",'Tabelle Schule'!Q70,"")</f>
        <v/>
      </c>
      <c r="U69" s="10" t="str">
        <f>IF('Tabelle Schule'!R70&lt;&gt;"",'Tabelle Schule'!R70,"")</f>
        <v/>
      </c>
      <c r="V69" s="10" t="str">
        <f>IF('Tabelle Schule'!S70&lt;&gt;"",'Tabelle Schule'!S70,"")</f>
        <v/>
      </c>
      <c r="W69" s="10" t="str">
        <f>IF('Tabelle Schule'!T70&lt;&gt;"",'Tabelle Schule'!T70,"")</f>
        <v/>
      </c>
      <c r="X69" s="10">
        <f>'Tabelle Schule'!AG70</f>
        <v>0</v>
      </c>
      <c r="Y69" s="8" t="str">
        <f>'Tabelle Schule'!AJ70</f>
        <v/>
      </c>
      <c r="Z69" s="10" t="str">
        <f>IF('Tabelle Schule'!AH70&lt;&gt;"",'Tabelle Schule'!AH70,"")</f>
        <v/>
      </c>
      <c r="AA69" s="10" t="str">
        <f>IF('Tabelle Schule'!AI70&lt;&gt;"",'Tabelle Schule'!AI70,"")</f>
        <v/>
      </c>
      <c r="AB69" s="10" t="str">
        <f>IF('Tabelle Schule'!AU70&lt;&gt;"",'Tabelle Schule'!AU70,"")</f>
        <v/>
      </c>
      <c r="AC69" s="8" t="e">
        <f>'Tabelle Schule'!AV70</f>
        <v>#REF!</v>
      </c>
      <c r="AD69" s="8" t="e">
        <f>VLOOKUP(AB69,#REF!,9,FALSE)</f>
        <v>#REF!</v>
      </c>
      <c r="AE69" s="8" t="e">
        <f>VLOOKUP(AB69,#REF!,10,FALSE)</f>
        <v>#REF!</v>
      </c>
      <c r="AF69" s="8" t="e">
        <f>VLOOKUP(AB69,#REF!,11,FALSE)</f>
        <v>#REF!</v>
      </c>
      <c r="AG69" s="8" t="e">
        <f>VLOOKUP(AB69,#REF!,3,FALSE)</f>
        <v>#REF!</v>
      </c>
      <c r="AH69" s="8" t="e">
        <f>VLOOKUP(AB69,#REF!,5,FALSE)</f>
        <v>#REF!</v>
      </c>
      <c r="AI69" s="32" t="e">
        <f>IF(#REF!="Beckers","2.199",IF(#REF!="Zellmann","2.198",IF(#REF!="Schlüter-Buchta","2.199",IF(#REF!="Obbes","2.197",""))))</f>
        <v>#REF!</v>
      </c>
      <c r="AJ69" s="32" t="e">
        <f>IF(#REF!="Beckers","02104/99 2023",IF(#REF!="Bortlik","02104/99 2024",IF(#REF!="Schlüter-Buchta","02104/99 2025",IF(#REF!="Obbes","02104/99 2022",""))))</f>
        <v>#REF!</v>
      </c>
      <c r="AK69" s="32" t="e">
        <f>IF(#REF!="Beckers","02104/99 84 2023",IF(#REF!="Bortlik","02104/99 84 2024",IF(#REF!="Schlüter-Buchta","02104/99 84 2025",IF(#REF!="Obbes","02104/99 84 2022",""))))</f>
        <v>#REF!</v>
      </c>
      <c r="AL6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70" spans="1:38" x14ac:dyDescent="0.35">
      <c r="A70" s="8" t="e">
        <f>CONCATENATE(VLOOKUP('Tabelle Schule'!B71,#REF!,3,FALSE)," ",VLOOKUP('Tabelle Schule'!B71,#REF!,4,FALSE)," ",VLOOKUP('Tabelle Schule'!B71,#REF!,6,FALSE))</f>
        <v>#REF!</v>
      </c>
      <c r="B70" s="10" t="str">
        <f>IF('Tabelle Schule'!D71&lt;&gt;"",'Tabelle Schule'!D71,"")</f>
        <v/>
      </c>
      <c r="C70" s="10" t="str">
        <f>IF('Tabelle Schule'!E71&lt;&gt;"",'Tabelle Schule'!E71,"")</f>
        <v/>
      </c>
      <c r="D70" s="10" t="e">
        <f>IF('Tabelle Schule'!#REF!&lt;&gt;"",'Tabelle Schule'!#REF!,"")</f>
        <v>#REF!</v>
      </c>
      <c r="E70" s="33" t="str">
        <f>IF('Tabelle Schule'!F71&lt;&gt;"",'Tabelle Schule'!F71,"")</f>
        <v/>
      </c>
      <c r="F70" s="10" t="str">
        <f>IF('Tabelle Schule'!G71&lt;&gt;"",'Tabelle Schule'!G71,"")</f>
        <v/>
      </c>
      <c r="G70" s="10" t="str">
        <f>IF('Tabelle Schule'!H71&lt;&gt;"",'Tabelle Schule'!H71,"")</f>
        <v/>
      </c>
      <c r="H70" s="8" t="str">
        <f t="shared" si="3"/>
        <v>Frau</v>
      </c>
      <c r="I70" s="10" t="str">
        <f>IF('Tabelle Schule'!I71&lt;&gt;"",'Tabelle Schule'!I71,"")</f>
        <v/>
      </c>
      <c r="J70" s="10" t="str">
        <f>IF('Tabelle Schule'!J71&lt;&gt;"",'Tabelle Schule'!J71,"")</f>
        <v/>
      </c>
      <c r="K70" s="10" t="str">
        <f>IF('Tabelle Schule'!K71&lt;&gt;"",'Tabelle Schule'!K71,"")</f>
        <v/>
      </c>
      <c r="L70" s="10" t="str">
        <f>IF('Tabelle Schule'!L71&lt;&gt;"",'Tabelle Schule'!L71,"")</f>
        <v/>
      </c>
      <c r="M70" s="8" t="str">
        <f t="shared" si="4"/>
        <v>Herr</v>
      </c>
      <c r="N70" s="10" t="str">
        <f>IF('Tabelle Schule'!M71&lt;&gt;"",'Tabelle Schule'!M71,"")</f>
        <v/>
      </c>
      <c r="O70" s="10" t="str">
        <f>IF('Tabelle Schule'!N71&lt;&gt;"",'Tabelle Schule'!N71,"")</f>
        <v/>
      </c>
      <c r="P70" s="10" t="str">
        <f>IF('Tabelle Schule'!O71&lt;&gt;"",'Tabelle Schule'!O71,"")</f>
        <v/>
      </c>
      <c r="Q70" s="10" t="str">
        <f>IF('Tabelle Schule'!P71&lt;&gt;"",'Tabelle Schule'!P71,"")</f>
        <v/>
      </c>
      <c r="R70" s="9" t="str">
        <f t="shared" si="5"/>
        <v>=</v>
      </c>
      <c r="S70" s="8"/>
      <c r="T70" s="10" t="str">
        <f>IF('Tabelle Schule'!Q71&lt;&gt;"",'Tabelle Schule'!Q71,"")</f>
        <v/>
      </c>
      <c r="U70" s="10" t="str">
        <f>IF('Tabelle Schule'!R71&lt;&gt;"",'Tabelle Schule'!R71,"")</f>
        <v/>
      </c>
      <c r="V70" s="10" t="str">
        <f>IF('Tabelle Schule'!S71&lt;&gt;"",'Tabelle Schule'!S71,"")</f>
        <v/>
      </c>
      <c r="W70" s="10" t="str">
        <f>IF('Tabelle Schule'!T71&lt;&gt;"",'Tabelle Schule'!T71,"")</f>
        <v/>
      </c>
      <c r="X70" s="10">
        <f>'Tabelle Schule'!AG71</f>
        <v>0</v>
      </c>
      <c r="Y70" s="8" t="str">
        <f>'Tabelle Schule'!AJ71</f>
        <v/>
      </c>
      <c r="Z70" s="10" t="str">
        <f>IF('Tabelle Schule'!AH71&lt;&gt;"",'Tabelle Schule'!AH71,"")</f>
        <v/>
      </c>
      <c r="AA70" s="10" t="str">
        <f>IF('Tabelle Schule'!AI71&lt;&gt;"",'Tabelle Schule'!AI71,"")</f>
        <v/>
      </c>
      <c r="AB70" s="10" t="str">
        <f>IF('Tabelle Schule'!AU71&lt;&gt;"",'Tabelle Schule'!AU71,"")</f>
        <v/>
      </c>
      <c r="AC70" s="8" t="e">
        <f>'Tabelle Schule'!AV71</f>
        <v>#REF!</v>
      </c>
      <c r="AD70" s="8" t="e">
        <f>VLOOKUP(AB70,#REF!,9,FALSE)</f>
        <v>#REF!</v>
      </c>
      <c r="AE70" s="8" t="e">
        <f>VLOOKUP(AB70,#REF!,10,FALSE)</f>
        <v>#REF!</v>
      </c>
      <c r="AF70" s="8" t="e">
        <f>VLOOKUP(AB70,#REF!,11,FALSE)</f>
        <v>#REF!</v>
      </c>
      <c r="AG70" s="8" t="e">
        <f>VLOOKUP(AB70,#REF!,3,FALSE)</f>
        <v>#REF!</v>
      </c>
      <c r="AH70" s="8" t="e">
        <f>VLOOKUP(AB70,#REF!,5,FALSE)</f>
        <v>#REF!</v>
      </c>
      <c r="AI70" s="32" t="e">
        <f>IF(#REF!="Beckers","2.199",IF(#REF!="Zellmann","2.198",IF(#REF!="Schlüter-Buchta","2.199",IF(#REF!="Obbes","2.197",""))))</f>
        <v>#REF!</v>
      </c>
      <c r="AJ70" s="32" t="e">
        <f>IF(#REF!="Beckers","02104/99 2023",IF(#REF!="Bortlik","02104/99 2024",IF(#REF!="Schlüter-Buchta","02104/99 2025",IF(#REF!="Obbes","02104/99 2022",""))))</f>
        <v>#REF!</v>
      </c>
      <c r="AK70" s="32" t="e">
        <f>IF(#REF!="Beckers","02104/99 84 2023",IF(#REF!="Bortlik","02104/99 84 2024",IF(#REF!="Schlüter-Buchta","02104/99 84 2025",IF(#REF!="Obbes","02104/99 84 2022",""))))</f>
        <v>#REF!</v>
      </c>
      <c r="AL7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71" spans="1:38" x14ac:dyDescent="0.35">
      <c r="A71" s="8" t="e">
        <f>CONCATENATE(VLOOKUP('Tabelle Schule'!B72,#REF!,3,FALSE)," ",VLOOKUP('Tabelle Schule'!B72,#REF!,4,FALSE)," ",VLOOKUP('Tabelle Schule'!B72,#REF!,6,FALSE))</f>
        <v>#REF!</v>
      </c>
      <c r="B71" s="10" t="str">
        <f>IF('Tabelle Schule'!D72&lt;&gt;"",'Tabelle Schule'!D72,"")</f>
        <v/>
      </c>
      <c r="C71" s="10" t="str">
        <f>IF('Tabelle Schule'!E72&lt;&gt;"",'Tabelle Schule'!E72,"")</f>
        <v/>
      </c>
      <c r="D71" s="10" t="e">
        <f>IF('Tabelle Schule'!#REF!&lt;&gt;"",'Tabelle Schule'!#REF!,"")</f>
        <v>#REF!</v>
      </c>
      <c r="E71" s="33" t="str">
        <f>IF('Tabelle Schule'!F72&lt;&gt;"",'Tabelle Schule'!F72,"")</f>
        <v/>
      </c>
      <c r="F71" s="10" t="str">
        <f>IF('Tabelle Schule'!G72&lt;&gt;"",'Tabelle Schule'!G72,"")</f>
        <v/>
      </c>
      <c r="G71" s="10" t="str">
        <f>IF('Tabelle Schule'!H72&lt;&gt;"",'Tabelle Schule'!H72,"")</f>
        <v/>
      </c>
      <c r="H71" s="8" t="str">
        <f t="shared" si="3"/>
        <v>Frau</v>
      </c>
      <c r="I71" s="10" t="str">
        <f>IF('Tabelle Schule'!I72&lt;&gt;"",'Tabelle Schule'!I72,"")</f>
        <v/>
      </c>
      <c r="J71" s="10" t="str">
        <f>IF('Tabelle Schule'!J72&lt;&gt;"",'Tabelle Schule'!J72,"")</f>
        <v/>
      </c>
      <c r="K71" s="10" t="str">
        <f>IF('Tabelle Schule'!K72&lt;&gt;"",'Tabelle Schule'!K72,"")</f>
        <v/>
      </c>
      <c r="L71" s="10" t="str">
        <f>IF('Tabelle Schule'!L72&lt;&gt;"",'Tabelle Schule'!L72,"")</f>
        <v/>
      </c>
      <c r="M71" s="8" t="str">
        <f t="shared" si="4"/>
        <v>Herr</v>
      </c>
      <c r="N71" s="10" t="str">
        <f>IF('Tabelle Schule'!M72&lt;&gt;"",'Tabelle Schule'!M72,"")</f>
        <v/>
      </c>
      <c r="O71" s="10" t="str">
        <f>IF('Tabelle Schule'!N72&lt;&gt;"",'Tabelle Schule'!N72,"")</f>
        <v/>
      </c>
      <c r="P71" s="10" t="str">
        <f>IF('Tabelle Schule'!O72&lt;&gt;"",'Tabelle Schule'!O72,"")</f>
        <v/>
      </c>
      <c r="Q71" s="10" t="str">
        <f>IF('Tabelle Schule'!P72&lt;&gt;"",'Tabelle Schule'!P72,"")</f>
        <v/>
      </c>
      <c r="R71" s="9" t="str">
        <f t="shared" si="5"/>
        <v>=</v>
      </c>
      <c r="S71" s="8"/>
      <c r="T71" s="10" t="str">
        <f>IF('Tabelle Schule'!Q72&lt;&gt;"",'Tabelle Schule'!Q72,"")</f>
        <v/>
      </c>
      <c r="U71" s="10" t="str">
        <f>IF('Tabelle Schule'!R72&lt;&gt;"",'Tabelle Schule'!R72,"")</f>
        <v/>
      </c>
      <c r="V71" s="10" t="str">
        <f>IF('Tabelle Schule'!S72&lt;&gt;"",'Tabelle Schule'!S72,"")</f>
        <v/>
      </c>
      <c r="W71" s="10" t="str">
        <f>IF('Tabelle Schule'!T72&lt;&gt;"",'Tabelle Schule'!T72,"")</f>
        <v/>
      </c>
      <c r="X71" s="10">
        <f>'Tabelle Schule'!AG72</f>
        <v>0</v>
      </c>
      <c r="Y71" s="8" t="str">
        <f>'Tabelle Schule'!AJ72</f>
        <v/>
      </c>
      <c r="Z71" s="10" t="str">
        <f>IF('Tabelle Schule'!AH72&lt;&gt;"",'Tabelle Schule'!AH72,"")</f>
        <v/>
      </c>
      <c r="AA71" s="10" t="str">
        <f>IF('Tabelle Schule'!AI72&lt;&gt;"",'Tabelle Schule'!AI72,"")</f>
        <v/>
      </c>
      <c r="AB71" s="10" t="str">
        <f>IF('Tabelle Schule'!AU72&lt;&gt;"",'Tabelle Schule'!AU72,"")</f>
        <v/>
      </c>
      <c r="AC71" s="8" t="e">
        <f>'Tabelle Schule'!AV72</f>
        <v>#REF!</v>
      </c>
      <c r="AD71" s="8" t="e">
        <f>VLOOKUP(AB71,#REF!,9,FALSE)</f>
        <v>#REF!</v>
      </c>
      <c r="AE71" s="8" t="e">
        <f>VLOOKUP(AB71,#REF!,10,FALSE)</f>
        <v>#REF!</v>
      </c>
      <c r="AF71" s="8" t="e">
        <f>VLOOKUP(AB71,#REF!,11,FALSE)</f>
        <v>#REF!</v>
      </c>
      <c r="AG71" s="8" t="e">
        <f>VLOOKUP(AB71,#REF!,3,FALSE)</f>
        <v>#REF!</v>
      </c>
      <c r="AH71" s="8" t="e">
        <f>VLOOKUP(AB71,#REF!,5,FALSE)</f>
        <v>#REF!</v>
      </c>
      <c r="AI71" s="32" t="e">
        <f>IF(#REF!="Beckers","2.199",IF(#REF!="Zellmann","2.198",IF(#REF!="Schlüter-Buchta","2.199",IF(#REF!="Obbes","2.197",""))))</f>
        <v>#REF!</v>
      </c>
      <c r="AJ71" s="32" t="e">
        <f>IF(#REF!="Beckers","02104/99 2023",IF(#REF!="Bortlik","02104/99 2024",IF(#REF!="Schlüter-Buchta","02104/99 2025",IF(#REF!="Obbes","02104/99 2022",""))))</f>
        <v>#REF!</v>
      </c>
      <c r="AK71" s="32" t="e">
        <f>IF(#REF!="Beckers","02104/99 84 2023",IF(#REF!="Bortlik","02104/99 84 2024",IF(#REF!="Schlüter-Buchta","02104/99 84 2025",IF(#REF!="Obbes","02104/99 84 2022",""))))</f>
        <v>#REF!</v>
      </c>
      <c r="AL7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72" spans="1:38" x14ac:dyDescent="0.35">
      <c r="A72" s="8" t="e">
        <f>CONCATENATE(VLOOKUP('Tabelle Schule'!B73,#REF!,3,FALSE)," ",VLOOKUP('Tabelle Schule'!B73,#REF!,4,FALSE)," ",VLOOKUP('Tabelle Schule'!B73,#REF!,6,FALSE))</f>
        <v>#REF!</v>
      </c>
      <c r="B72" s="10" t="str">
        <f>IF('Tabelle Schule'!D73&lt;&gt;"",'Tabelle Schule'!D73,"")</f>
        <v/>
      </c>
      <c r="C72" s="10" t="str">
        <f>IF('Tabelle Schule'!E73&lt;&gt;"",'Tabelle Schule'!E73,"")</f>
        <v/>
      </c>
      <c r="D72" s="10" t="e">
        <f>IF('Tabelle Schule'!#REF!&lt;&gt;"",'Tabelle Schule'!#REF!,"")</f>
        <v>#REF!</v>
      </c>
      <c r="E72" s="33" t="str">
        <f>IF('Tabelle Schule'!F73&lt;&gt;"",'Tabelle Schule'!F73,"")</f>
        <v/>
      </c>
      <c r="F72" s="10" t="str">
        <f>IF('Tabelle Schule'!G73&lt;&gt;"",'Tabelle Schule'!G73,"")</f>
        <v/>
      </c>
      <c r="G72" s="10" t="str">
        <f>IF('Tabelle Schule'!H73&lt;&gt;"",'Tabelle Schule'!H73,"")</f>
        <v/>
      </c>
      <c r="H72" s="8" t="str">
        <f t="shared" si="3"/>
        <v>Frau</v>
      </c>
      <c r="I72" s="10" t="str">
        <f>IF('Tabelle Schule'!I73&lt;&gt;"",'Tabelle Schule'!I73,"")</f>
        <v/>
      </c>
      <c r="J72" s="10" t="str">
        <f>IF('Tabelle Schule'!J73&lt;&gt;"",'Tabelle Schule'!J73,"")</f>
        <v/>
      </c>
      <c r="K72" s="10" t="str">
        <f>IF('Tabelle Schule'!K73&lt;&gt;"",'Tabelle Schule'!K73,"")</f>
        <v/>
      </c>
      <c r="L72" s="10" t="str">
        <f>IF('Tabelle Schule'!L73&lt;&gt;"",'Tabelle Schule'!L73,"")</f>
        <v/>
      </c>
      <c r="M72" s="8" t="str">
        <f t="shared" si="4"/>
        <v>Herr</v>
      </c>
      <c r="N72" s="10" t="str">
        <f>IF('Tabelle Schule'!M73&lt;&gt;"",'Tabelle Schule'!M73,"")</f>
        <v/>
      </c>
      <c r="O72" s="10" t="str">
        <f>IF('Tabelle Schule'!N73&lt;&gt;"",'Tabelle Schule'!N73,"")</f>
        <v/>
      </c>
      <c r="P72" s="10" t="str">
        <f>IF('Tabelle Schule'!O73&lt;&gt;"",'Tabelle Schule'!O73,"")</f>
        <v/>
      </c>
      <c r="Q72" s="10" t="str">
        <f>IF('Tabelle Schule'!P73&lt;&gt;"",'Tabelle Schule'!P73,"")</f>
        <v/>
      </c>
      <c r="R72" s="9" t="str">
        <f t="shared" si="5"/>
        <v>=</v>
      </c>
      <c r="S72" s="8"/>
      <c r="T72" s="10" t="str">
        <f>IF('Tabelle Schule'!Q73&lt;&gt;"",'Tabelle Schule'!Q73,"")</f>
        <v/>
      </c>
      <c r="U72" s="10" t="str">
        <f>IF('Tabelle Schule'!R73&lt;&gt;"",'Tabelle Schule'!R73,"")</f>
        <v/>
      </c>
      <c r="V72" s="10" t="str">
        <f>IF('Tabelle Schule'!S73&lt;&gt;"",'Tabelle Schule'!S73,"")</f>
        <v/>
      </c>
      <c r="W72" s="10" t="str">
        <f>IF('Tabelle Schule'!T73&lt;&gt;"",'Tabelle Schule'!T73,"")</f>
        <v/>
      </c>
      <c r="X72" s="10">
        <f>'Tabelle Schule'!AG73</f>
        <v>0</v>
      </c>
      <c r="Y72" s="8" t="str">
        <f>'Tabelle Schule'!AJ73</f>
        <v/>
      </c>
      <c r="Z72" s="10" t="str">
        <f>IF('Tabelle Schule'!AH73&lt;&gt;"",'Tabelle Schule'!AH73,"")</f>
        <v/>
      </c>
      <c r="AA72" s="10" t="str">
        <f>IF('Tabelle Schule'!AI73&lt;&gt;"",'Tabelle Schule'!AI73,"")</f>
        <v/>
      </c>
      <c r="AB72" s="10" t="str">
        <f>IF('Tabelle Schule'!AU73&lt;&gt;"",'Tabelle Schule'!AU73,"")</f>
        <v/>
      </c>
      <c r="AC72" s="8" t="e">
        <f>'Tabelle Schule'!AV73</f>
        <v>#REF!</v>
      </c>
      <c r="AD72" s="8" t="e">
        <f>VLOOKUP(AB72,#REF!,9,FALSE)</f>
        <v>#REF!</v>
      </c>
      <c r="AE72" s="8" t="e">
        <f>VLOOKUP(AB72,#REF!,10,FALSE)</f>
        <v>#REF!</v>
      </c>
      <c r="AF72" s="8" t="e">
        <f>VLOOKUP(AB72,#REF!,11,FALSE)</f>
        <v>#REF!</v>
      </c>
      <c r="AG72" s="8" t="e">
        <f>VLOOKUP(AB72,#REF!,3,FALSE)</f>
        <v>#REF!</v>
      </c>
      <c r="AH72" s="8" t="e">
        <f>VLOOKUP(AB72,#REF!,5,FALSE)</f>
        <v>#REF!</v>
      </c>
      <c r="AI72" s="32" t="e">
        <f>IF(#REF!="Beckers","2.199",IF(#REF!="Zellmann","2.198",IF(#REF!="Schlüter-Buchta","2.199",IF(#REF!="Obbes","2.197",""))))</f>
        <v>#REF!</v>
      </c>
      <c r="AJ72" s="32" t="e">
        <f>IF(#REF!="Beckers","02104/99 2023",IF(#REF!="Bortlik","02104/99 2024",IF(#REF!="Schlüter-Buchta","02104/99 2025",IF(#REF!="Obbes","02104/99 2022",""))))</f>
        <v>#REF!</v>
      </c>
      <c r="AK72" s="32" t="e">
        <f>IF(#REF!="Beckers","02104/99 84 2023",IF(#REF!="Bortlik","02104/99 84 2024",IF(#REF!="Schlüter-Buchta","02104/99 84 2025",IF(#REF!="Obbes","02104/99 84 2022",""))))</f>
        <v>#REF!</v>
      </c>
      <c r="AL7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73" spans="1:38" x14ac:dyDescent="0.35">
      <c r="A73" s="8" t="e">
        <f>CONCATENATE(VLOOKUP('Tabelle Schule'!B74,#REF!,3,FALSE)," ",VLOOKUP('Tabelle Schule'!B74,#REF!,4,FALSE)," ",VLOOKUP('Tabelle Schule'!B74,#REF!,6,FALSE))</f>
        <v>#REF!</v>
      </c>
      <c r="B73" s="10" t="str">
        <f>IF('Tabelle Schule'!D74&lt;&gt;"",'Tabelle Schule'!D74,"")</f>
        <v/>
      </c>
      <c r="C73" s="10" t="str">
        <f>IF('Tabelle Schule'!E74&lt;&gt;"",'Tabelle Schule'!E74,"")</f>
        <v/>
      </c>
      <c r="D73" s="10" t="e">
        <f>IF('Tabelle Schule'!#REF!&lt;&gt;"",'Tabelle Schule'!#REF!,"")</f>
        <v>#REF!</v>
      </c>
      <c r="E73" s="33" t="str">
        <f>IF('Tabelle Schule'!F74&lt;&gt;"",'Tabelle Schule'!F74,"")</f>
        <v/>
      </c>
      <c r="F73" s="10" t="str">
        <f>IF('Tabelle Schule'!G74&lt;&gt;"",'Tabelle Schule'!G74,"")</f>
        <v/>
      </c>
      <c r="G73" s="10" t="str">
        <f>IF('Tabelle Schule'!H74&lt;&gt;"",'Tabelle Schule'!H74,"")</f>
        <v/>
      </c>
      <c r="H73" s="8" t="str">
        <f t="shared" si="3"/>
        <v>Frau</v>
      </c>
      <c r="I73" s="10" t="str">
        <f>IF('Tabelle Schule'!I74&lt;&gt;"",'Tabelle Schule'!I74,"")</f>
        <v/>
      </c>
      <c r="J73" s="10" t="str">
        <f>IF('Tabelle Schule'!J74&lt;&gt;"",'Tabelle Schule'!J74,"")</f>
        <v/>
      </c>
      <c r="K73" s="10" t="str">
        <f>IF('Tabelle Schule'!K74&lt;&gt;"",'Tabelle Schule'!K74,"")</f>
        <v/>
      </c>
      <c r="L73" s="10" t="str">
        <f>IF('Tabelle Schule'!L74&lt;&gt;"",'Tabelle Schule'!L74,"")</f>
        <v/>
      </c>
      <c r="M73" s="8" t="str">
        <f t="shared" si="4"/>
        <v>Herr</v>
      </c>
      <c r="N73" s="10" t="str">
        <f>IF('Tabelle Schule'!M74&lt;&gt;"",'Tabelle Schule'!M74,"")</f>
        <v/>
      </c>
      <c r="O73" s="10" t="str">
        <f>IF('Tabelle Schule'!N74&lt;&gt;"",'Tabelle Schule'!N74,"")</f>
        <v/>
      </c>
      <c r="P73" s="10" t="str">
        <f>IF('Tabelle Schule'!O74&lt;&gt;"",'Tabelle Schule'!O74,"")</f>
        <v/>
      </c>
      <c r="Q73" s="10" t="str">
        <f>IF('Tabelle Schule'!P74&lt;&gt;"",'Tabelle Schule'!P74,"")</f>
        <v/>
      </c>
      <c r="R73" s="9" t="str">
        <f t="shared" si="5"/>
        <v>=</v>
      </c>
      <c r="S73" s="8"/>
      <c r="T73" s="10" t="str">
        <f>IF('Tabelle Schule'!Q74&lt;&gt;"",'Tabelle Schule'!Q74,"")</f>
        <v/>
      </c>
      <c r="U73" s="10" t="str">
        <f>IF('Tabelle Schule'!R74&lt;&gt;"",'Tabelle Schule'!R74,"")</f>
        <v/>
      </c>
      <c r="V73" s="10" t="str">
        <f>IF('Tabelle Schule'!S74&lt;&gt;"",'Tabelle Schule'!S74,"")</f>
        <v/>
      </c>
      <c r="W73" s="10" t="str">
        <f>IF('Tabelle Schule'!T74&lt;&gt;"",'Tabelle Schule'!T74,"")</f>
        <v/>
      </c>
      <c r="X73" s="10">
        <f>'Tabelle Schule'!AG74</f>
        <v>0</v>
      </c>
      <c r="Y73" s="8" t="str">
        <f>'Tabelle Schule'!AJ74</f>
        <v/>
      </c>
      <c r="Z73" s="10" t="str">
        <f>IF('Tabelle Schule'!AH74&lt;&gt;"",'Tabelle Schule'!AH74,"")</f>
        <v/>
      </c>
      <c r="AA73" s="10" t="str">
        <f>IF('Tabelle Schule'!AI74&lt;&gt;"",'Tabelle Schule'!AI74,"")</f>
        <v/>
      </c>
      <c r="AB73" s="10" t="str">
        <f>IF('Tabelle Schule'!AU74&lt;&gt;"",'Tabelle Schule'!AU74,"")</f>
        <v/>
      </c>
      <c r="AC73" s="8" t="e">
        <f>'Tabelle Schule'!AV74</f>
        <v>#REF!</v>
      </c>
      <c r="AD73" s="8" t="e">
        <f>VLOOKUP(AB73,#REF!,9,FALSE)</f>
        <v>#REF!</v>
      </c>
      <c r="AE73" s="8" t="e">
        <f>VLOOKUP(AB73,#REF!,10,FALSE)</f>
        <v>#REF!</v>
      </c>
      <c r="AF73" s="8" t="e">
        <f>VLOOKUP(AB73,#REF!,11,FALSE)</f>
        <v>#REF!</v>
      </c>
      <c r="AG73" s="8" t="e">
        <f>VLOOKUP(AB73,#REF!,3,FALSE)</f>
        <v>#REF!</v>
      </c>
      <c r="AH73" s="8" t="e">
        <f>VLOOKUP(AB73,#REF!,5,FALSE)</f>
        <v>#REF!</v>
      </c>
      <c r="AI73" s="32" t="e">
        <f>IF(#REF!="Beckers","2.199",IF(#REF!="Zellmann","2.198",IF(#REF!="Schlüter-Buchta","2.199",IF(#REF!="Obbes","2.197",""))))</f>
        <v>#REF!</v>
      </c>
      <c r="AJ73" s="32" t="e">
        <f>IF(#REF!="Beckers","02104/99 2023",IF(#REF!="Bortlik","02104/99 2024",IF(#REF!="Schlüter-Buchta","02104/99 2025",IF(#REF!="Obbes","02104/99 2022",""))))</f>
        <v>#REF!</v>
      </c>
      <c r="AK73" s="32" t="e">
        <f>IF(#REF!="Beckers","02104/99 84 2023",IF(#REF!="Bortlik","02104/99 84 2024",IF(#REF!="Schlüter-Buchta","02104/99 84 2025",IF(#REF!="Obbes","02104/99 84 2022",""))))</f>
        <v>#REF!</v>
      </c>
      <c r="AL7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74" spans="1:38" x14ac:dyDescent="0.35">
      <c r="A74" s="8" t="e">
        <f>CONCATENATE(VLOOKUP('Tabelle Schule'!B75,#REF!,3,FALSE)," ",VLOOKUP('Tabelle Schule'!B75,#REF!,4,FALSE)," ",VLOOKUP('Tabelle Schule'!B75,#REF!,6,FALSE))</f>
        <v>#REF!</v>
      </c>
      <c r="B74" s="10" t="str">
        <f>IF('Tabelle Schule'!D75&lt;&gt;"",'Tabelle Schule'!D75,"")</f>
        <v/>
      </c>
      <c r="C74" s="10" t="str">
        <f>IF('Tabelle Schule'!E75&lt;&gt;"",'Tabelle Schule'!E75,"")</f>
        <v/>
      </c>
      <c r="D74" s="10" t="e">
        <f>IF('Tabelle Schule'!#REF!&lt;&gt;"",'Tabelle Schule'!#REF!,"")</f>
        <v>#REF!</v>
      </c>
      <c r="E74" s="33" t="str">
        <f>IF('Tabelle Schule'!F75&lt;&gt;"",'Tabelle Schule'!F75,"")</f>
        <v/>
      </c>
      <c r="F74" s="10" t="str">
        <f>IF('Tabelle Schule'!G75&lt;&gt;"",'Tabelle Schule'!G75,"")</f>
        <v/>
      </c>
      <c r="G74" s="10" t="str">
        <f>IF('Tabelle Schule'!H75&lt;&gt;"",'Tabelle Schule'!H75,"")</f>
        <v/>
      </c>
      <c r="H74" s="8" t="str">
        <f t="shared" si="3"/>
        <v>Frau</v>
      </c>
      <c r="I74" s="10" t="str">
        <f>IF('Tabelle Schule'!I75&lt;&gt;"",'Tabelle Schule'!I75,"")</f>
        <v/>
      </c>
      <c r="J74" s="10" t="str">
        <f>IF('Tabelle Schule'!J75&lt;&gt;"",'Tabelle Schule'!J75,"")</f>
        <v/>
      </c>
      <c r="K74" s="10" t="str">
        <f>IF('Tabelle Schule'!K75&lt;&gt;"",'Tabelle Schule'!K75,"")</f>
        <v/>
      </c>
      <c r="L74" s="10" t="str">
        <f>IF('Tabelle Schule'!L75&lt;&gt;"",'Tabelle Schule'!L75,"")</f>
        <v/>
      </c>
      <c r="M74" s="8" t="str">
        <f t="shared" si="4"/>
        <v>Herr</v>
      </c>
      <c r="N74" s="10" t="str">
        <f>IF('Tabelle Schule'!M75&lt;&gt;"",'Tabelle Schule'!M75,"")</f>
        <v/>
      </c>
      <c r="O74" s="10" t="str">
        <f>IF('Tabelle Schule'!N75&lt;&gt;"",'Tabelle Schule'!N75,"")</f>
        <v/>
      </c>
      <c r="P74" s="10" t="str">
        <f>IF('Tabelle Schule'!O75&lt;&gt;"",'Tabelle Schule'!O75,"")</f>
        <v/>
      </c>
      <c r="Q74" s="10" t="str">
        <f>IF('Tabelle Schule'!P75&lt;&gt;"",'Tabelle Schule'!P75,"")</f>
        <v/>
      </c>
      <c r="R74" s="9" t="str">
        <f t="shared" si="5"/>
        <v>=</v>
      </c>
      <c r="S74" s="8"/>
      <c r="T74" s="10" t="str">
        <f>IF('Tabelle Schule'!Q75&lt;&gt;"",'Tabelle Schule'!Q75,"")</f>
        <v/>
      </c>
      <c r="U74" s="10" t="str">
        <f>IF('Tabelle Schule'!R75&lt;&gt;"",'Tabelle Schule'!R75,"")</f>
        <v/>
      </c>
      <c r="V74" s="10" t="str">
        <f>IF('Tabelle Schule'!S75&lt;&gt;"",'Tabelle Schule'!S75,"")</f>
        <v/>
      </c>
      <c r="W74" s="10" t="str">
        <f>IF('Tabelle Schule'!T75&lt;&gt;"",'Tabelle Schule'!T75,"")</f>
        <v/>
      </c>
      <c r="X74" s="10">
        <f>'Tabelle Schule'!AG75</f>
        <v>0</v>
      </c>
      <c r="Y74" s="8" t="str">
        <f>'Tabelle Schule'!AJ75</f>
        <v/>
      </c>
      <c r="Z74" s="10" t="str">
        <f>IF('Tabelle Schule'!AH75&lt;&gt;"",'Tabelle Schule'!AH75,"")</f>
        <v/>
      </c>
      <c r="AA74" s="10" t="str">
        <f>IF('Tabelle Schule'!AI75&lt;&gt;"",'Tabelle Schule'!AI75,"")</f>
        <v/>
      </c>
      <c r="AB74" s="10" t="str">
        <f>IF('Tabelle Schule'!AU75&lt;&gt;"",'Tabelle Schule'!AU75,"")</f>
        <v/>
      </c>
      <c r="AC74" s="8" t="e">
        <f>'Tabelle Schule'!AV75</f>
        <v>#REF!</v>
      </c>
      <c r="AD74" s="8" t="e">
        <f>VLOOKUP(AB74,#REF!,9,FALSE)</f>
        <v>#REF!</v>
      </c>
      <c r="AE74" s="8" t="e">
        <f>VLOOKUP(AB74,#REF!,10,FALSE)</f>
        <v>#REF!</v>
      </c>
      <c r="AF74" s="8" t="e">
        <f>VLOOKUP(AB74,#REF!,11,FALSE)</f>
        <v>#REF!</v>
      </c>
      <c r="AG74" s="8" t="e">
        <f>VLOOKUP(AB74,#REF!,3,FALSE)</f>
        <v>#REF!</v>
      </c>
      <c r="AH74" s="8" t="e">
        <f>VLOOKUP(AB74,#REF!,5,FALSE)</f>
        <v>#REF!</v>
      </c>
      <c r="AI74" s="32" t="e">
        <f>IF(#REF!="Beckers","2.199",IF(#REF!="Zellmann","2.198",IF(#REF!="Schlüter-Buchta","2.199",IF(#REF!="Obbes","2.197",""))))</f>
        <v>#REF!</v>
      </c>
      <c r="AJ74" s="32" t="e">
        <f>IF(#REF!="Beckers","02104/99 2023",IF(#REF!="Bortlik","02104/99 2024",IF(#REF!="Schlüter-Buchta","02104/99 2025",IF(#REF!="Obbes","02104/99 2022",""))))</f>
        <v>#REF!</v>
      </c>
      <c r="AK74" s="32" t="e">
        <f>IF(#REF!="Beckers","02104/99 84 2023",IF(#REF!="Bortlik","02104/99 84 2024",IF(#REF!="Schlüter-Buchta","02104/99 84 2025",IF(#REF!="Obbes","02104/99 84 2022",""))))</f>
        <v>#REF!</v>
      </c>
      <c r="AL7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75" spans="1:38" x14ac:dyDescent="0.35">
      <c r="A75" s="8" t="e">
        <f>CONCATENATE(VLOOKUP('Tabelle Schule'!B76,#REF!,3,FALSE)," ",VLOOKUP('Tabelle Schule'!B76,#REF!,4,FALSE)," ",VLOOKUP('Tabelle Schule'!B76,#REF!,6,FALSE))</f>
        <v>#REF!</v>
      </c>
      <c r="B75" s="10" t="str">
        <f>IF('Tabelle Schule'!D76&lt;&gt;"",'Tabelle Schule'!D76,"")</f>
        <v/>
      </c>
      <c r="C75" s="10" t="str">
        <f>IF('Tabelle Schule'!E76&lt;&gt;"",'Tabelle Schule'!E76,"")</f>
        <v/>
      </c>
      <c r="D75" s="10" t="e">
        <f>IF('Tabelle Schule'!#REF!&lt;&gt;"",'Tabelle Schule'!#REF!,"")</f>
        <v>#REF!</v>
      </c>
      <c r="E75" s="33" t="str">
        <f>IF('Tabelle Schule'!F76&lt;&gt;"",'Tabelle Schule'!F76,"")</f>
        <v/>
      </c>
      <c r="F75" s="10" t="str">
        <f>IF('Tabelle Schule'!G76&lt;&gt;"",'Tabelle Schule'!G76,"")</f>
        <v/>
      </c>
      <c r="G75" s="10" t="str">
        <f>IF('Tabelle Schule'!H76&lt;&gt;"",'Tabelle Schule'!H76,"")</f>
        <v/>
      </c>
      <c r="H75" s="8" t="str">
        <f t="shared" si="3"/>
        <v>Frau</v>
      </c>
      <c r="I75" s="10" t="str">
        <f>IF('Tabelle Schule'!I76&lt;&gt;"",'Tabelle Schule'!I76,"")</f>
        <v/>
      </c>
      <c r="J75" s="10" t="str">
        <f>IF('Tabelle Schule'!J76&lt;&gt;"",'Tabelle Schule'!J76,"")</f>
        <v/>
      </c>
      <c r="K75" s="10" t="str">
        <f>IF('Tabelle Schule'!K76&lt;&gt;"",'Tabelle Schule'!K76,"")</f>
        <v/>
      </c>
      <c r="L75" s="10" t="str">
        <f>IF('Tabelle Schule'!L76&lt;&gt;"",'Tabelle Schule'!L76,"")</f>
        <v/>
      </c>
      <c r="M75" s="8" t="str">
        <f t="shared" si="4"/>
        <v>Herr</v>
      </c>
      <c r="N75" s="10" t="str">
        <f>IF('Tabelle Schule'!M76&lt;&gt;"",'Tabelle Schule'!M76,"")</f>
        <v/>
      </c>
      <c r="O75" s="10" t="str">
        <f>IF('Tabelle Schule'!N76&lt;&gt;"",'Tabelle Schule'!N76,"")</f>
        <v/>
      </c>
      <c r="P75" s="10" t="str">
        <f>IF('Tabelle Schule'!O76&lt;&gt;"",'Tabelle Schule'!O76,"")</f>
        <v/>
      </c>
      <c r="Q75" s="10" t="str">
        <f>IF('Tabelle Schule'!P76&lt;&gt;"",'Tabelle Schule'!P76,"")</f>
        <v/>
      </c>
      <c r="R75" s="9" t="str">
        <f t="shared" si="5"/>
        <v>=</v>
      </c>
      <c r="S75" s="8"/>
      <c r="T75" s="10" t="str">
        <f>IF('Tabelle Schule'!Q76&lt;&gt;"",'Tabelle Schule'!Q76,"")</f>
        <v/>
      </c>
      <c r="U75" s="10" t="str">
        <f>IF('Tabelle Schule'!R76&lt;&gt;"",'Tabelle Schule'!R76,"")</f>
        <v/>
      </c>
      <c r="V75" s="10" t="str">
        <f>IF('Tabelle Schule'!S76&lt;&gt;"",'Tabelle Schule'!S76,"")</f>
        <v/>
      </c>
      <c r="W75" s="10" t="str">
        <f>IF('Tabelle Schule'!T76&lt;&gt;"",'Tabelle Schule'!T76,"")</f>
        <v/>
      </c>
      <c r="X75" s="10">
        <f>'Tabelle Schule'!AG76</f>
        <v>0</v>
      </c>
      <c r="Y75" s="8" t="str">
        <f>'Tabelle Schule'!AJ76</f>
        <v/>
      </c>
      <c r="Z75" s="10" t="str">
        <f>IF('Tabelle Schule'!AH76&lt;&gt;"",'Tabelle Schule'!AH76,"")</f>
        <v/>
      </c>
      <c r="AA75" s="10" t="str">
        <f>IF('Tabelle Schule'!AI76&lt;&gt;"",'Tabelle Schule'!AI76,"")</f>
        <v/>
      </c>
      <c r="AB75" s="10" t="str">
        <f>IF('Tabelle Schule'!AU76&lt;&gt;"",'Tabelle Schule'!AU76,"")</f>
        <v/>
      </c>
      <c r="AC75" s="8" t="e">
        <f>'Tabelle Schule'!AV76</f>
        <v>#REF!</v>
      </c>
      <c r="AD75" s="8" t="e">
        <f>VLOOKUP(AB75,#REF!,9,FALSE)</f>
        <v>#REF!</v>
      </c>
      <c r="AE75" s="8" t="e">
        <f>VLOOKUP(AB75,#REF!,10,FALSE)</f>
        <v>#REF!</v>
      </c>
      <c r="AF75" s="8" t="e">
        <f>VLOOKUP(AB75,#REF!,11,FALSE)</f>
        <v>#REF!</v>
      </c>
      <c r="AG75" s="8" t="e">
        <f>VLOOKUP(AB75,#REF!,3,FALSE)</f>
        <v>#REF!</v>
      </c>
      <c r="AH75" s="8" t="e">
        <f>VLOOKUP(AB75,#REF!,5,FALSE)</f>
        <v>#REF!</v>
      </c>
      <c r="AI75" s="32" t="e">
        <f>IF(#REF!="Beckers","2.199",IF(#REF!="Zellmann","2.198",IF(#REF!="Schlüter-Buchta","2.199",IF(#REF!="Obbes","2.197",""))))</f>
        <v>#REF!</v>
      </c>
      <c r="AJ75" s="32" t="e">
        <f>IF(#REF!="Beckers","02104/99 2023",IF(#REF!="Bortlik","02104/99 2024",IF(#REF!="Schlüter-Buchta","02104/99 2025",IF(#REF!="Obbes","02104/99 2022",""))))</f>
        <v>#REF!</v>
      </c>
      <c r="AK75" s="32" t="e">
        <f>IF(#REF!="Beckers","02104/99 84 2023",IF(#REF!="Bortlik","02104/99 84 2024",IF(#REF!="Schlüter-Buchta","02104/99 84 2025",IF(#REF!="Obbes","02104/99 84 2022",""))))</f>
        <v>#REF!</v>
      </c>
      <c r="AL7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76" spans="1:38" x14ac:dyDescent="0.35">
      <c r="A76" s="8" t="e">
        <f>CONCATENATE(VLOOKUP('Tabelle Schule'!B77,#REF!,3,FALSE)," ",VLOOKUP('Tabelle Schule'!B77,#REF!,4,FALSE)," ",VLOOKUP('Tabelle Schule'!B77,#REF!,6,FALSE))</f>
        <v>#REF!</v>
      </c>
      <c r="B76" s="10" t="str">
        <f>IF('Tabelle Schule'!D77&lt;&gt;"",'Tabelle Schule'!D77,"")</f>
        <v/>
      </c>
      <c r="C76" s="10" t="str">
        <f>IF('Tabelle Schule'!E77&lt;&gt;"",'Tabelle Schule'!E77,"")</f>
        <v/>
      </c>
      <c r="D76" s="10" t="e">
        <f>IF('Tabelle Schule'!#REF!&lt;&gt;"",'Tabelle Schule'!#REF!,"")</f>
        <v>#REF!</v>
      </c>
      <c r="E76" s="33" t="str">
        <f>IF('Tabelle Schule'!F77&lt;&gt;"",'Tabelle Schule'!F77,"")</f>
        <v/>
      </c>
      <c r="F76" s="10" t="str">
        <f>IF('Tabelle Schule'!G77&lt;&gt;"",'Tabelle Schule'!G77,"")</f>
        <v/>
      </c>
      <c r="G76" s="10" t="str">
        <f>IF('Tabelle Schule'!H77&lt;&gt;"",'Tabelle Schule'!H77,"")</f>
        <v/>
      </c>
      <c r="H76" s="8" t="str">
        <f t="shared" si="3"/>
        <v>Frau</v>
      </c>
      <c r="I76" s="10" t="str">
        <f>IF('Tabelle Schule'!I77&lt;&gt;"",'Tabelle Schule'!I77,"")</f>
        <v/>
      </c>
      <c r="J76" s="10" t="str">
        <f>IF('Tabelle Schule'!J77&lt;&gt;"",'Tabelle Schule'!J77,"")</f>
        <v/>
      </c>
      <c r="K76" s="10" t="str">
        <f>IF('Tabelle Schule'!K77&lt;&gt;"",'Tabelle Schule'!K77,"")</f>
        <v/>
      </c>
      <c r="L76" s="10" t="str">
        <f>IF('Tabelle Schule'!L77&lt;&gt;"",'Tabelle Schule'!L77,"")</f>
        <v/>
      </c>
      <c r="M76" s="8" t="str">
        <f t="shared" si="4"/>
        <v>Herr</v>
      </c>
      <c r="N76" s="10" t="str">
        <f>IF('Tabelle Schule'!M77&lt;&gt;"",'Tabelle Schule'!M77,"")</f>
        <v/>
      </c>
      <c r="O76" s="10" t="str">
        <f>IF('Tabelle Schule'!N77&lt;&gt;"",'Tabelle Schule'!N77,"")</f>
        <v/>
      </c>
      <c r="P76" s="10" t="str">
        <f>IF('Tabelle Schule'!O77&lt;&gt;"",'Tabelle Schule'!O77,"")</f>
        <v/>
      </c>
      <c r="Q76" s="10" t="str">
        <f>IF('Tabelle Schule'!P77&lt;&gt;"",'Tabelle Schule'!P77,"")</f>
        <v/>
      </c>
      <c r="R76" s="9" t="str">
        <f t="shared" si="5"/>
        <v>=</v>
      </c>
      <c r="S76" s="8"/>
      <c r="T76" s="10" t="str">
        <f>IF('Tabelle Schule'!Q77&lt;&gt;"",'Tabelle Schule'!Q77,"")</f>
        <v/>
      </c>
      <c r="U76" s="10" t="str">
        <f>IF('Tabelle Schule'!R77&lt;&gt;"",'Tabelle Schule'!R77,"")</f>
        <v/>
      </c>
      <c r="V76" s="10" t="str">
        <f>IF('Tabelle Schule'!S77&lt;&gt;"",'Tabelle Schule'!S77,"")</f>
        <v/>
      </c>
      <c r="W76" s="10" t="str">
        <f>IF('Tabelle Schule'!T77&lt;&gt;"",'Tabelle Schule'!T77,"")</f>
        <v/>
      </c>
      <c r="X76" s="10">
        <f>'Tabelle Schule'!AG77</f>
        <v>0</v>
      </c>
      <c r="Y76" s="8" t="str">
        <f>'Tabelle Schule'!AJ77</f>
        <v/>
      </c>
      <c r="Z76" s="10" t="str">
        <f>IF('Tabelle Schule'!AH77&lt;&gt;"",'Tabelle Schule'!AH77,"")</f>
        <v/>
      </c>
      <c r="AA76" s="10" t="str">
        <f>IF('Tabelle Schule'!AI77&lt;&gt;"",'Tabelle Schule'!AI77,"")</f>
        <v/>
      </c>
      <c r="AB76" s="10" t="str">
        <f>IF('Tabelle Schule'!AU77&lt;&gt;"",'Tabelle Schule'!AU77,"")</f>
        <v/>
      </c>
      <c r="AC76" s="8" t="e">
        <f>'Tabelle Schule'!AV77</f>
        <v>#REF!</v>
      </c>
      <c r="AD76" s="8" t="e">
        <f>VLOOKUP(AB76,#REF!,9,FALSE)</f>
        <v>#REF!</v>
      </c>
      <c r="AE76" s="8" t="e">
        <f>VLOOKUP(AB76,#REF!,10,FALSE)</f>
        <v>#REF!</v>
      </c>
      <c r="AF76" s="8" t="e">
        <f>VLOOKUP(AB76,#REF!,11,FALSE)</f>
        <v>#REF!</v>
      </c>
      <c r="AG76" s="8" t="e">
        <f>VLOOKUP(AB76,#REF!,3,FALSE)</f>
        <v>#REF!</v>
      </c>
      <c r="AH76" s="8" t="e">
        <f>VLOOKUP(AB76,#REF!,5,FALSE)</f>
        <v>#REF!</v>
      </c>
      <c r="AI76" s="32" t="e">
        <f>IF(#REF!="Beckers","2.199",IF(#REF!="Zellmann","2.198",IF(#REF!="Schlüter-Buchta","2.199",IF(#REF!="Obbes","2.197",""))))</f>
        <v>#REF!</v>
      </c>
      <c r="AJ76" s="32" t="e">
        <f>IF(#REF!="Beckers","02104/99 2023",IF(#REF!="Bortlik","02104/99 2024",IF(#REF!="Schlüter-Buchta","02104/99 2025",IF(#REF!="Obbes","02104/99 2022",""))))</f>
        <v>#REF!</v>
      </c>
      <c r="AK76" s="32" t="e">
        <f>IF(#REF!="Beckers","02104/99 84 2023",IF(#REF!="Bortlik","02104/99 84 2024",IF(#REF!="Schlüter-Buchta","02104/99 84 2025",IF(#REF!="Obbes","02104/99 84 2022",""))))</f>
        <v>#REF!</v>
      </c>
      <c r="AL7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77" spans="1:38" x14ac:dyDescent="0.35">
      <c r="A77" s="8" t="e">
        <f>CONCATENATE(VLOOKUP('Tabelle Schule'!B78,#REF!,3,FALSE)," ",VLOOKUP('Tabelle Schule'!B78,#REF!,4,FALSE)," ",VLOOKUP('Tabelle Schule'!B78,#REF!,6,FALSE))</f>
        <v>#REF!</v>
      </c>
      <c r="B77" s="10" t="str">
        <f>IF('Tabelle Schule'!D78&lt;&gt;"",'Tabelle Schule'!D78,"")</f>
        <v/>
      </c>
      <c r="C77" s="10" t="str">
        <f>IF('Tabelle Schule'!E78&lt;&gt;"",'Tabelle Schule'!E78,"")</f>
        <v/>
      </c>
      <c r="D77" s="10" t="e">
        <f>IF('Tabelle Schule'!#REF!&lt;&gt;"",'Tabelle Schule'!#REF!,"")</f>
        <v>#REF!</v>
      </c>
      <c r="E77" s="33" t="str">
        <f>IF('Tabelle Schule'!F78&lt;&gt;"",'Tabelle Schule'!F78,"")</f>
        <v/>
      </c>
      <c r="F77" s="10" t="str">
        <f>IF('Tabelle Schule'!G78&lt;&gt;"",'Tabelle Schule'!G78,"")</f>
        <v/>
      </c>
      <c r="G77" s="10" t="str">
        <f>IF('Tabelle Schule'!H78&lt;&gt;"",'Tabelle Schule'!H78,"")</f>
        <v/>
      </c>
      <c r="H77" s="8" t="str">
        <f t="shared" si="3"/>
        <v>Frau</v>
      </c>
      <c r="I77" s="10" t="str">
        <f>IF('Tabelle Schule'!I78&lt;&gt;"",'Tabelle Schule'!I78,"")</f>
        <v/>
      </c>
      <c r="J77" s="10" t="str">
        <f>IF('Tabelle Schule'!J78&lt;&gt;"",'Tabelle Schule'!J78,"")</f>
        <v/>
      </c>
      <c r="K77" s="10" t="str">
        <f>IF('Tabelle Schule'!K78&lt;&gt;"",'Tabelle Schule'!K78,"")</f>
        <v/>
      </c>
      <c r="L77" s="10" t="str">
        <f>IF('Tabelle Schule'!L78&lt;&gt;"",'Tabelle Schule'!L78,"")</f>
        <v/>
      </c>
      <c r="M77" s="8" t="str">
        <f t="shared" si="4"/>
        <v>Herr</v>
      </c>
      <c r="N77" s="10" t="str">
        <f>IF('Tabelle Schule'!M78&lt;&gt;"",'Tabelle Schule'!M78,"")</f>
        <v/>
      </c>
      <c r="O77" s="10" t="str">
        <f>IF('Tabelle Schule'!N78&lt;&gt;"",'Tabelle Schule'!N78,"")</f>
        <v/>
      </c>
      <c r="P77" s="10" t="str">
        <f>IF('Tabelle Schule'!O78&lt;&gt;"",'Tabelle Schule'!O78,"")</f>
        <v/>
      </c>
      <c r="Q77" s="10" t="str">
        <f>IF('Tabelle Schule'!P78&lt;&gt;"",'Tabelle Schule'!P78,"")</f>
        <v/>
      </c>
      <c r="R77" s="9" t="str">
        <f t="shared" si="5"/>
        <v>=</v>
      </c>
      <c r="S77" s="8"/>
      <c r="T77" s="10" t="str">
        <f>IF('Tabelle Schule'!Q78&lt;&gt;"",'Tabelle Schule'!Q78,"")</f>
        <v/>
      </c>
      <c r="U77" s="10" t="str">
        <f>IF('Tabelle Schule'!R78&lt;&gt;"",'Tabelle Schule'!R78,"")</f>
        <v/>
      </c>
      <c r="V77" s="10" t="str">
        <f>IF('Tabelle Schule'!S78&lt;&gt;"",'Tabelle Schule'!S78,"")</f>
        <v/>
      </c>
      <c r="W77" s="10" t="str">
        <f>IF('Tabelle Schule'!T78&lt;&gt;"",'Tabelle Schule'!T78,"")</f>
        <v/>
      </c>
      <c r="X77" s="10">
        <f>'Tabelle Schule'!AG78</f>
        <v>0</v>
      </c>
      <c r="Y77" s="8" t="str">
        <f>'Tabelle Schule'!AJ78</f>
        <v/>
      </c>
      <c r="Z77" s="10" t="str">
        <f>IF('Tabelle Schule'!AH78&lt;&gt;"",'Tabelle Schule'!AH78,"")</f>
        <v/>
      </c>
      <c r="AA77" s="10" t="str">
        <f>IF('Tabelle Schule'!AI78&lt;&gt;"",'Tabelle Schule'!AI78,"")</f>
        <v/>
      </c>
      <c r="AB77" s="10" t="str">
        <f>IF('Tabelle Schule'!AU78&lt;&gt;"",'Tabelle Schule'!AU78,"")</f>
        <v/>
      </c>
      <c r="AC77" s="8" t="e">
        <f>'Tabelle Schule'!AV78</f>
        <v>#REF!</v>
      </c>
      <c r="AD77" s="8" t="e">
        <f>VLOOKUP(AB77,#REF!,9,FALSE)</f>
        <v>#REF!</v>
      </c>
      <c r="AE77" s="8" t="e">
        <f>VLOOKUP(AB77,#REF!,10,FALSE)</f>
        <v>#REF!</v>
      </c>
      <c r="AF77" s="8" t="e">
        <f>VLOOKUP(AB77,#REF!,11,FALSE)</f>
        <v>#REF!</v>
      </c>
      <c r="AG77" s="8" t="e">
        <f>VLOOKUP(AB77,#REF!,3,FALSE)</f>
        <v>#REF!</v>
      </c>
      <c r="AH77" s="8" t="e">
        <f>VLOOKUP(AB77,#REF!,5,FALSE)</f>
        <v>#REF!</v>
      </c>
      <c r="AI77" s="32" t="e">
        <f>IF(#REF!="Beckers","2.199",IF(#REF!="Zellmann","2.198",IF(#REF!="Schlüter-Buchta","2.199",IF(#REF!="Obbes","2.197",""))))</f>
        <v>#REF!</v>
      </c>
      <c r="AJ77" s="32" t="e">
        <f>IF(#REF!="Beckers","02104/99 2023",IF(#REF!="Bortlik","02104/99 2024",IF(#REF!="Schlüter-Buchta","02104/99 2025",IF(#REF!="Obbes","02104/99 2022",""))))</f>
        <v>#REF!</v>
      </c>
      <c r="AK77" s="32" t="e">
        <f>IF(#REF!="Beckers","02104/99 84 2023",IF(#REF!="Bortlik","02104/99 84 2024",IF(#REF!="Schlüter-Buchta","02104/99 84 2025",IF(#REF!="Obbes","02104/99 84 2022",""))))</f>
        <v>#REF!</v>
      </c>
      <c r="AL7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78" spans="1:38" x14ac:dyDescent="0.35">
      <c r="A78" s="8" t="e">
        <f>CONCATENATE(VLOOKUP('Tabelle Schule'!B79,#REF!,3,FALSE)," ",VLOOKUP('Tabelle Schule'!B79,#REF!,4,FALSE)," ",VLOOKUP('Tabelle Schule'!B79,#REF!,6,FALSE))</f>
        <v>#REF!</v>
      </c>
      <c r="B78" s="10" t="str">
        <f>IF('Tabelle Schule'!D79&lt;&gt;"",'Tabelle Schule'!D79,"")</f>
        <v/>
      </c>
      <c r="C78" s="10" t="str">
        <f>IF('Tabelle Schule'!E79&lt;&gt;"",'Tabelle Schule'!E79,"")</f>
        <v/>
      </c>
      <c r="D78" s="10" t="e">
        <f>IF('Tabelle Schule'!#REF!&lt;&gt;"",'Tabelle Schule'!#REF!,"")</f>
        <v>#REF!</v>
      </c>
      <c r="E78" s="33" t="str">
        <f>IF('Tabelle Schule'!F79&lt;&gt;"",'Tabelle Schule'!F79,"")</f>
        <v/>
      </c>
      <c r="F78" s="10" t="str">
        <f>IF('Tabelle Schule'!G79&lt;&gt;"",'Tabelle Schule'!G79,"")</f>
        <v/>
      </c>
      <c r="G78" s="10" t="str">
        <f>IF('Tabelle Schule'!H79&lt;&gt;"",'Tabelle Schule'!H79,"")</f>
        <v/>
      </c>
      <c r="H78" s="8" t="str">
        <f t="shared" si="3"/>
        <v>Frau</v>
      </c>
      <c r="I78" s="10" t="str">
        <f>IF('Tabelle Schule'!I79&lt;&gt;"",'Tabelle Schule'!I79,"")</f>
        <v/>
      </c>
      <c r="J78" s="10" t="str">
        <f>IF('Tabelle Schule'!J79&lt;&gt;"",'Tabelle Schule'!J79,"")</f>
        <v/>
      </c>
      <c r="K78" s="10" t="str">
        <f>IF('Tabelle Schule'!K79&lt;&gt;"",'Tabelle Schule'!K79,"")</f>
        <v/>
      </c>
      <c r="L78" s="10" t="str">
        <f>IF('Tabelle Schule'!L79&lt;&gt;"",'Tabelle Schule'!L79,"")</f>
        <v/>
      </c>
      <c r="M78" s="8" t="str">
        <f t="shared" si="4"/>
        <v>Herr</v>
      </c>
      <c r="N78" s="10" t="str">
        <f>IF('Tabelle Schule'!M79&lt;&gt;"",'Tabelle Schule'!M79,"")</f>
        <v/>
      </c>
      <c r="O78" s="10" t="str">
        <f>IF('Tabelle Schule'!N79&lt;&gt;"",'Tabelle Schule'!N79,"")</f>
        <v/>
      </c>
      <c r="P78" s="10" t="str">
        <f>IF('Tabelle Schule'!O79&lt;&gt;"",'Tabelle Schule'!O79,"")</f>
        <v/>
      </c>
      <c r="Q78" s="10" t="str">
        <f>IF('Tabelle Schule'!P79&lt;&gt;"",'Tabelle Schule'!P79,"")</f>
        <v/>
      </c>
      <c r="R78" s="9" t="str">
        <f t="shared" si="5"/>
        <v>=</v>
      </c>
      <c r="S78" s="8"/>
      <c r="T78" s="10" t="str">
        <f>IF('Tabelle Schule'!Q79&lt;&gt;"",'Tabelle Schule'!Q79,"")</f>
        <v/>
      </c>
      <c r="U78" s="10" t="str">
        <f>IF('Tabelle Schule'!R79&lt;&gt;"",'Tabelle Schule'!R79,"")</f>
        <v/>
      </c>
      <c r="V78" s="10" t="str">
        <f>IF('Tabelle Schule'!S79&lt;&gt;"",'Tabelle Schule'!S79,"")</f>
        <v/>
      </c>
      <c r="W78" s="10" t="str">
        <f>IF('Tabelle Schule'!T79&lt;&gt;"",'Tabelle Schule'!T79,"")</f>
        <v/>
      </c>
      <c r="X78" s="10">
        <f>'Tabelle Schule'!AG79</f>
        <v>0</v>
      </c>
      <c r="Y78" s="8" t="str">
        <f>'Tabelle Schule'!AJ79</f>
        <v/>
      </c>
      <c r="Z78" s="10" t="str">
        <f>IF('Tabelle Schule'!AH79&lt;&gt;"",'Tabelle Schule'!AH79,"")</f>
        <v/>
      </c>
      <c r="AA78" s="10" t="str">
        <f>IF('Tabelle Schule'!AI79&lt;&gt;"",'Tabelle Schule'!AI79,"")</f>
        <v/>
      </c>
      <c r="AB78" s="10" t="str">
        <f>IF('Tabelle Schule'!AU79&lt;&gt;"",'Tabelle Schule'!AU79,"")</f>
        <v/>
      </c>
      <c r="AC78" s="8" t="e">
        <f>'Tabelle Schule'!AV79</f>
        <v>#REF!</v>
      </c>
      <c r="AD78" s="8" t="e">
        <f>VLOOKUP(AB78,#REF!,9,FALSE)</f>
        <v>#REF!</v>
      </c>
      <c r="AE78" s="8" t="e">
        <f>VLOOKUP(AB78,#REF!,10,FALSE)</f>
        <v>#REF!</v>
      </c>
      <c r="AF78" s="8" t="e">
        <f>VLOOKUP(AB78,#REF!,11,FALSE)</f>
        <v>#REF!</v>
      </c>
      <c r="AG78" s="8" t="e">
        <f>VLOOKUP(AB78,#REF!,3,FALSE)</f>
        <v>#REF!</v>
      </c>
      <c r="AH78" s="8" t="e">
        <f>VLOOKUP(AB78,#REF!,5,FALSE)</f>
        <v>#REF!</v>
      </c>
      <c r="AI78" s="32" t="e">
        <f>IF(#REF!="Beckers","2.199",IF(#REF!="Zellmann","2.198",IF(#REF!="Schlüter-Buchta","2.199",IF(#REF!="Obbes","2.197",""))))</f>
        <v>#REF!</v>
      </c>
      <c r="AJ78" s="32" t="e">
        <f>IF(#REF!="Beckers","02104/99 2023",IF(#REF!="Bortlik","02104/99 2024",IF(#REF!="Schlüter-Buchta","02104/99 2025",IF(#REF!="Obbes","02104/99 2022",""))))</f>
        <v>#REF!</v>
      </c>
      <c r="AK78" s="32" t="e">
        <f>IF(#REF!="Beckers","02104/99 84 2023",IF(#REF!="Bortlik","02104/99 84 2024",IF(#REF!="Schlüter-Buchta","02104/99 84 2025",IF(#REF!="Obbes","02104/99 84 2022",""))))</f>
        <v>#REF!</v>
      </c>
      <c r="AL7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79" spans="1:38" x14ac:dyDescent="0.35">
      <c r="A79" s="8" t="e">
        <f>CONCATENATE(VLOOKUP('Tabelle Schule'!B80,#REF!,3,FALSE)," ",VLOOKUP('Tabelle Schule'!B80,#REF!,4,FALSE)," ",VLOOKUP('Tabelle Schule'!B80,#REF!,6,FALSE))</f>
        <v>#REF!</v>
      </c>
      <c r="B79" s="10" t="str">
        <f>IF('Tabelle Schule'!D80&lt;&gt;"",'Tabelle Schule'!D80,"")</f>
        <v/>
      </c>
      <c r="C79" s="10" t="str">
        <f>IF('Tabelle Schule'!E80&lt;&gt;"",'Tabelle Schule'!E80,"")</f>
        <v/>
      </c>
      <c r="D79" s="10" t="e">
        <f>IF('Tabelle Schule'!#REF!&lt;&gt;"",'Tabelle Schule'!#REF!,"")</f>
        <v>#REF!</v>
      </c>
      <c r="E79" s="33" t="str">
        <f>IF('Tabelle Schule'!F80&lt;&gt;"",'Tabelle Schule'!F80,"")</f>
        <v/>
      </c>
      <c r="F79" s="10" t="str">
        <f>IF('Tabelle Schule'!G80&lt;&gt;"",'Tabelle Schule'!G80,"")</f>
        <v/>
      </c>
      <c r="G79" s="10" t="str">
        <f>IF('Tabelle Schule'!H80&lt;&gt;"",'Tabelle Schule'!H80,"")</f>
        <v/>
      </c>
      <c r="H79" s="8" t="str">
        <f t="shared" si="3"/>
        <v>Frau</v>
      </c>
      <c r="I79" s="10" t="str">
        <f>IF('Tabelle Schule'!I80&lt;&gt;"",'Tabelle Schule'!I80,"")</f>
        <v/>
      </c>
      <c r="J79" s="10" t="str">
        <f>IF('Tabelle Schule'!J80&lt;&gt;"",'Tabelle Schule'!J80,"")</f>
        <v/>
      </c>
      <c r="K79" s="10" t="str">
        <f>IF('Tabelle Schule'!K80&lt;&gt;"",'Tabelle Schule'!K80,"")</f>
        <v/>
      </c>
      <c r="L79" s="10" t="str">
        <f>IF('Tabelle Schule'!L80&lt;&gt;"",'Tabelle Schule'!L80,"")</f>
        <v/>
      </c>
      <c r="M79" s="8" t="str">
        <f t="shared" si="4"/>
        <v>Herr</v>
      </c>
      <c r="N79" s="10" t="str">
        <f>IF('Tabelle Schule'!M80&lt;&gt;"",'Tabelle Schule'!M80,"")</f>
        <v/>
      </c>
      <c r="O79" s="10" t="str">
        <f>IF('Tabelle Schule'!N80&lt;&gt;"",'Tabelle Schule'!N80,"")</f>
        <v/>
      </c>
      <c r="P79" s="10" t="str">
        <f>IF('Tabelle Schule'!O80&lt;&gt;"",'Tabelle Schule'!O80,"")</f>
        <v/>
      </c>
      <c r="Q79" s="10" t="str">
        <f>IF('Tabelle Schule'!P80&lt;&gt;"",'Tabelle Schule'!P80,"")</f>
        <v/>
      </c>
      <c r="R79" s="9" t="str">
        <f t="shared" si="5"/>
        <v>=</v>
      </c>
      <c r="S79" s="8"/>
      <c r="T79" s="10" t="str">
        <f>IF('Tabelle Schule'!Q80&lt;&gt;"",'Tabelle Schule'!Q80,"")</f>
        <v/>
      </c>
      <c r="U79" s="10" t="str">
        <f>IF('Tabelle Schule'!R80&lt;&gt;"",'Tabelle Schule'!R80,"")</f>
        <v/>
      </c>
      <c r="V79" s="10" t="str">
        <f>IF('Tabelle Schule'!S80&lt;&gt;"",'Tabelle Schule'!S80,"")</f>
        <v/>
      </c>
      <c r="W79" s="10" t="str">
        <f>IF('Tabelle Schule'!T80&lt;&gt;"",'Tabelle Schule'!T80,"")</f>
        <v/>
      </c>
      <c r="X79" s="10">
        <f>'Tabelle Schule'!AG80</f>
        <v>0</v>
      </c>
      <c r="Y79" s="8" t="str">
        <f>'Tabelle Schule'!AJ80</f>
        <v/>
      </c>
      <c r="Z79" s="10" t="str">
        <f>IF('Tabelle Schule'!AH80&lt;&gt;"",'Tabelle Schule'!AH80,"")</f>
        <v/>
      </c>
      <c r="AA79" s="10" t="str">
        <f>IF('Tabelle Schule'!AI80&lt;&gt;"",'Tabelle Schule'!AI80,"")</f>
        <v/>
      </c>
      <c r="AB79" s="10" t="str">
        <f>IF('Tabelle Schule'!AU80&lt;&gt;"",'Tabelle Schule'!AU80,"")</f>
        <v/>
      </c>
      <c r="AC79" s="8" t="e">
        <f>'Tabelle Schule'!AV80</f>
        <v>#REF!</v>
      </c>
      <c r="AD79" s="8" t="e">
        <f>VLOOKUP(AB79,#REF!,9,FALSE)</f>
        <v>#REF!</v>
      </c>
      <c r="AE79" s="8" t="e">
        <f>VLOOKUP(AB79,#REF!,10,FALSE)</f>
        <v>#REF!</v>
      </c>
      <c r="AF79" s="8" t="e">
        <f>VLOOKUP(AB79,#REF!,11,FALSE)</f>
        <v>#REF!</v>
      </c>
      <c r="AG79" s="8" t="e">
        <f>VLOOKUP(AB79,#REF!,3,FALSE)</f>
        <v>#REF!</v>
      </c>
      <c r="AH79" s="8" t="e">
        <f>VLOOKUP(AB79,#REF!,5,FALSE)</f>
        <v>#REF!</v>
      </c>
      <c r="AI79" s="32" t="e">
        <f>IF(#REF!="Beckers","2.199",IF(#REF!="Zellmann","2.198",IF(#REF!="Schlüter-Buchta","2.199",IF(#REF!="Obbes","2.197",""))))</f>
        <v>#REF!</v>
      </c>
      <c r="AJ79" s="32" t="e">
        <f>IF(#REF!="Beckers","02104/99 2023",IF(#REF!="Bortlik","02104/99 2024",IF(#REF!="Schlüter-Buchta","02104/99 2025",IF(#REF!="Obbes","02104/99 2022",""))))</f>
        <v>#REF!</v>
      </c>
      <c r="AK79" s="32" t="e">
        <f>IF(#REF!="Beckers","02104/99 84 2023",IF(#REF!="Bortlik","02104/99 84 2024",IF(#REF!="Schlüter-Buchta","02104/99 84 2025",IF(#REF!="Obbes","02104/99 84 2022",""))))</f>
        <v>#REF!</v>
      </c>
      <c r="AL7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80" spans="1:38" x14ac:dyDescent="0.35">
      <c r="A80" s="8" t="e">
        <f>CONCATENATE(VLOOKUP('Tabelle Schule'!B81,#REF!,3,FALSE)," ",VLOOKUP('Tabelle Schule'!B81,#REF!,4,FALSE)," ",VLOOKUP('Tabelle Schule'!B81,#REF!,6,FALSE))</f>
        <v>#REF!</v>
      </c>
      <c r="B80" s="10" t="str">
        <f>IF('Tabelle Schule'!D81&lt;&gt;"",'Tabelle Schule'!D81,"")</f>
        <v/>
      </c>
      <c r="C80" s="10" t="str">
        <f>IF('Tabelle Schule'!E81&lt;&gt;"",'Tabelle Schule'!E81,"")</f>
        <v/>
      </c>
      <c r="D80" s="10" t="e">
        <f>IF('Tabelle Schule'!#REF!&lt;&gt;"",'Tabelle Schule'!#REF!,"")</f>
        <v>#REF!</v>
      </c>
      <c r="E80" s="33" t="str">
        <f>IF('Tabelle Schule'!F81&lt;&gt;"",'Tabelle Schule'!F81,"")</f>
        <v/>
      </c>
      <c r="F80" s="10" t="str">
        <f>IF('Tabelle Schule'!G81&lt;&gt;"",'Tabelle Schule'!G81,"")</f>
        <v/>
      </c>
      <c r="G80" s="10" t="str">
        <f>IF('Tabelle Schule'!H81&lt;&gt;"",'Tabelle Schule'!H81,"")</f>
        <v/>
      </c>
      <c r="H80" s="8" t="str">
        <f t="shared" si="3"/>
        <v>Frau</v>
      </c>
      <c r="I80" s="10" t="str">
        <f>IF('Tabelle Schule'!I81&lt;&gt;"",'Tabelle Schule'!I81,"")</f>
        <v/>
      </c>
      <c r="J80" s="10" t="str">
        <f>IF('Tabelle Schule'!J81&lt;&gt;"",'Tabelle Schule'!J81,"")</f>
        <v/>
      </c>
      <c r="K80" s="10" t="str">
        <f>IF('Tabelle Schule'!K81&lt;&gt;"",'Tabelle Schule'!K81,"")</f>
        <v/>
      </c>
      <c r="L80" s="10" t="str">
        <f>IF('Tabelle Schule'!L81&lt;&gt;"",'Tabelle Schule'!L81,"")</f>
        <v/>
      </c>
      <c r="M80" s="8" t="str">
        <f t="shared" si="4"/>
        <v>Herr</v>
      </c>
      <c r="N80" s="10" t="str">
        <f>IF('Tabelle Schule'!M81&lt;&gt;"",'Tabelle Schule'!M81,"")</f>
        <v/>
      </c>
      <c r="O80" s="10" t="str">
        <f>IF('Tabelle Schule'!N81&lt;&gt;"",'Tabelle Schule'!N81,"")</f>
        <v/>
      </c>
      <c r="P80" s="10" t="str">
        <f>IF('Tabelle Schule'!O81&lt;&gt;"",'Tabelle Schule'!O81,"")</f>
        <v/>
      </c>
      <c r="Q80" s="10" t="str">
        <f>IF('Tabelle Schule'!P81&lt;&gt;"",'Tabelle Schule'!P81,"")</f>
        <v/>
      </c>
      <c r="R80" s="9" t="str">
        <f t="shared" si="5"/>
        <v>=</v>
      </c>
      <c r="S80" s="8"/>
      <c r="T80" s="10" t="str">
        <f>IF('Tabelle Schule'!Q81&lt;&gt;"",'Tabelle Schule'!Q81,"")</f>
        <v/>
      </c>
      <c r="U80" s="10" t="str">
        <f>IF('Tabelle Schule'!R81&lt;&gt;"",'Tabelle Schule'!R81,"")</f>
        <v/>
      </c>
      <c r="V80" s="10" t="str">
        <f>IF('Tabelle Schule'!S81&lt;&gt;"",'Tabelle Schule'!S81,"")</f>
        <v/>
      </c>
      <c r="W80" s="10" t="str">
        <f>IF('Tabelle Schule'!T81&lt;&gt;"",'Tabelle Schule'!T81,"")</f>
        <v/>
      </c>
      <c r="X80" s="10">
        <f>'Tabelle Schule'!AG81</f>
        <v>0</v>
      </c>
      <c r="Y80" s="8" t="str">
        <f>'Tabelle Schule'!AJ81</f>
        <v/>
      </c>
      <c r="Z80" s="10" t="str">
        <f>IF('Tabelle Schule'!AH81&lt;&gt;"",'Tabelle Schule'!AH81,"")</f>
        <v/>
      </c>
      <c r="AA80" s="10" t="str">
        <f>IF('Tabelle Schule'!AI81&lt;&gt;"",'Tabelle Schule'!AI81,"")</f>
        <v/>
      </c>
      <c r="AB80" s="10" t="str">
        <f>IF('Tabelle Schule'!AU81&lt;&gt;"",'Tabelle Schule'!AU81,"")</f>
        <v/>
      </c>
      <c r="AC80" s="8" t="e">
        <f>'Tabelle Schule'!AV81</f>
        <v>#REF!</v>
      </c>
      <c r="AD80" s="8" t="e">
        <f>VLOOKUP(AB80,#REF!,9,FALSE)</f>
        <v>#REF!</v>
      </c>
      <c r="AE80" s="8" t="e">
        <f>VLOOKUP(AB80,#REF!,10,FALSE)</f>
        <v>#REF!</v>
      </c>
      <c r="AF80" s="8" t="e">
        <f>VLOOKUP(AB80,#REF!,11,FALSE)</f>
        <v>#REF!</v>
      </c>
      <c r="AG80" s="8" t="e">
        <f>VLOOKUP(AB80,#REF!,3,FALSE)</f>
        <v>#REF!</v>
      </c>
      <c r="AH80" s="8" t="e">
        <f>VLOOKUP(AB80,#REF!,5,FALSE)</f>
        <v>#REF!</v>
      </c>
      <c r="AI80" s="32" t="e">
        <f>IF(#REF!="Beckers","2.199",IF(#REF!="Zellmann","2.198",IF(#REF!="Schlüter-Buchta","2.199",IF(#REF!="Obbes","2.197",""))))</f>
        <v>#REF!</v>
      </c>
      <c r="AJ80" s="32" t="e">
        <f>IF(#REF!="Beckers","02104/99 2023",IF(#REF!="Bortlik","02104/99 2024",IF(#REF!="Schlüter-Buchta","02104/99 2025",IF(#REF!="Obbes","02104/99 2022",""))))</f>
        <v>#REF!</v>
      </c>
      <c r="AK80" s="32" t="e">
        <f>IF(#REF!="Beckers","02104/99 84 2023",IF(#REF!="Bortlik","02104/99 84 2024",IF(#REF!="Schlüter-Buchta","02104/99 84 2025",IF(#REF!="Obbes","02104/99 84 2022",""))))</f>
        <v>#REF!</v>
      </c>
      <c r="AL8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81" spans="1:38" x14ac:dyDescent="0.35">
      <c r="A81" s="8" t="e">
        <f>CONCATENATE(VLOOKUP('Tabelle Schule'!B82,#REF!,3,FALSE)," ",VLOOKUP('Tabelle Schule'!B82,#REF!,4,FALSE)," ",VLOOKUP('Tabelle Schule'!B82,#REF!,6,FALSE))</f>
        <v>#REF!</v>
      </c>
      <c r="B81" s="10" t="str">
        <f>IF('Tabelle Schule'!D82&lt;&gt;"",'Tabelle Schule'!D82,"")</f>
        <v/>
      </c>
      <c r="C81" s="10" t="str">
        <f>IF('Tabelle Schule'!E82&lt;&gt;"",'Tabelle Schule'!E82,"")</f>
        <v/>
      </c>
      <c r="D81" s="10" t="e">
        <f>IF('Tabelle Schule'!#REF!&lt;&gt;"",'Tabelle Schule'!#REF!,"")</f>
        <v>#REF!</v>
      </c>
      <c r="E81" s="33" t="str">
        <f>IF('Tabelle Schule'!F82&lt;&gt;"",'Tabelle Schule'!F82,"")</f>
        <v/>
      </c>
      <c r="F81" s="10" t="str">
        <f>IF('Tabelle Schule'!G82&lt;&gt;"",'Tabelle Schule'!G82,"")</f>
        <v/>
      </c>
      <c r="G81" s="10" t="str">
        <f>IF('Tabelle Schule'!H82&lt;&gt;"",'Tabelle Schule'!H82,"")</f>
        <v/>
      </c>
      <c r="H81" s="8" t="str">
        <f t="shared" si="3"/>
        <v>Frau</v>
      </c>
      <c r="I81" s="10" t="str">
        <f>IF('Tabelle Schule'!I82&lt;&gt;"",'Tabelle Schule'!I82,"")</f>
        <v/>
      </c>
      <c r="J81" s="10" t="str">
        <f>IF('Tabelle Schule'!J82&lt;&gt;"",'Tabelle Schule'!J82,"")</f>
        <v/>
      </c>
      <c r="K81" s="10" t="str">
        <f>IF('Tabelle Schule'!K82&lt;&gt;"",'Tabelle Schule'!K82,"")</f>
        <v/>
      </c>
      <c r="L81" s="10" t="str">
        <f>IF('Tabelle Schule'!L82&lt;&gt;"",'Tabelle Schule'!L82,"")</f>
        <v/>
      </c>
      <c r="M81" s="8" t="str">
        <f t="shared" si="4"/>
        <v>Herr</v>
      </c>
      <c r="N81" s="10" t="str">
        <f>IF('Tabelle Schule'!M82&lt;&gt;"",'Tabelle Schule'!M82,"")</f>
        <v/>
      </c>
      <c r="O81" s="10" t="str">
        <f>IF('Tabelle Schule'!N82&lt;&gt;"",'Tabelle Schule'!N82,"")</f>
        <v/>
      </c>
      <c r="P81" s="10" t="str">
        <f>IF('Tabelle Schule'!O82&lt;&gt;"",'Tabelle Schule'!O82,"")</f>
        <v/>
      </c>
      <c r="Q81" s="10" t="str">
        <f>IF('Tabelle Schule'!P82&lt;&gt;"",'Tabelle Schule'!P82,"")</f>
        <v/>
      </c>
      <c r="R81" s="9" t="str">
        <f t="shared" si="5"/>
        <v>=</v>
      </c>
      <c r="S81" s="8"/>
      <c r="T81" s="10" t="str">
        <f>IF('Tabelle Schule'!Q82&lt;&gt;"",'Tabelle Schule'!Q82,"")</f>
        <v/>
      </c>
      <c r="U81" s="10" t="str">
        <f>IF('Tabelle Schule'!R82&lt;&gt;"",'Tabelle Schule'!R82,"")</f>
        <v/>
      </c>
      <c r="V81" s="10" t="str">
        <f>IF('Tabelle Schule'!S82&lt;&gt;"",'Tabelle Schule'!S82,"")</f>
        <v/>
      </c>
      <c r="W81" s="10" t="str">
        <f>IF('Tabelle Schule'!T82&lt;&gt;"",'Tabelle Schule'!T82,"")</f>
        <v/>
      </c>
      <c r="X81" s="10">
        <f>'Tabelle Schule'!AG82</f>
        <v>0</v>
      </c>
      <c r="Y81" s="8" t="str">
        <f>'Tabelle Schule'!AJ82</f>
        <v/>
      </c>
      <c r="Z81" s="10" t="str">
        <f>IF('Tabelle Schule'!AH82&lt;&gt;"",'Tabelle Schule'!AH82,"")</f>
        <v/>
      </c>
      <c r="AA81" s="10" t="str">
        <f>IF('Tabelle Schule'!AI82&lt;&gt;"",'Tabelle Schule'!AI82,"")</f>
        <v/>
      </c>
      <c r="AB81" s="10" t="str">
        <f>IF('Tabelle Schule'!AU82&lt;&gt;"",'Tabelle Schule'!AU82,"")</f>
        <v/>
      </c>
      <c r="AC81" s="8" t="e">
        <f>'Tabelle Schule'!AV82</f>
        <v>#REF!</v>
      </c>
      <c r="AD81" s="8" t="e">
        <f>VLOOKUP(AB81,#REF!,9,FALSE)</f>
        <v>#REF!</v>
      </c>
      <c r="AE81" s="8" t="e">
        <f>VLOOKUP(AB81,#REF!,10,FALSE)</f>
        <v>#REF!</v>
      </c>
      <c r="AF81" s="8" t="e">
        <f>VLOOKUP(AB81,#REF!,11,FALSE)</f>
        <v>#REF!</v>
      </c>
      <c r="AG81" s="8" t="e">
        <f>VLOOKUP(AB81,#REF!,3,FALSE)</f>
        <v>#REF!</v>
      </c>
      <c r="AH81" s="8" t="e">
        <f>VLOOKUP(AB81,#REF!,5,FALSE)</f>
        <v>#REF!</v>
      </c>
      <c r="AI81" s="32" t="e">
        <f>IF(#REF!="Beckers","2.199",IF(#REF!="Zellmann","2.198",IF(#REF!="Schlüter-Buchta","2.199",IF(#REF!="Obbes","2.197",""))))</f>
        <v>#REF!</v>
      </c>
      <c r="AJ81" s="32" t="e">
        <f>IF(#REF!="Beckers","02104/99 2023",IF(#REF!="Bortlik","02104/99 2024",IF(#REF!="Schlüter-Buchta","02104/99 2025",IF(#REF!="Obbes","02104/99 2022",""))))</f>
        <v>#REF!</v>
      </c>
      <c r="AK81" s="32" t="e">
        <f>IF(#REF!="Beckers","02104/99 84 2023",IF(#REF!="Bortlik","02104/99 84 2024",IF(#REF!="Schlüter-Buchta","02104/99 84 2025",IF(#REF!="Obbes","02104/99 84 2022",""))))</f>
        <v>#REF!</v>
      </c>
      <c r="AL8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82" spans="1:38" x14ac:dyDescent="0.35">
      <c r="A82" s="8" t="e">
        <f>CONCATENATE(VLOOKUP('Tabelle Schule'!B83,#REF!,3,FALSE)," ",VLOOKUP('Tabelle Schule'!B83,#REF!,4,FALSE)," ",VLOOKUP('Tabelle Schule'!B83,#REF!,6,FALSE))</f>
        <v>#REF!</v>
      </c>
      <c r="B82" s="10" t="str">
        <f>IF('Tabelle Schule'!D83&lt;&gt;"",'Tabelle Schule'!D83,"")</f>
        <v/>
      </c>
      <c r="C82" s="10" t="str">
        <f>IF('Tabelle Schule'!E83&lt;&gt;"",'Tabelle Schule'!E83,"")</f>
        <v/>
      </c>
      <c r="D82" s="10" t="e">
        <f>IF('Tabelle Schule'!#REF!&lt;&gt;"",'Tabelle Schule'!#REF!,"")</f>
        <v>#REF!</v>
      </c>
      <c r="E82" s="33" t="str">
        <f>IF('Tabelle Schule'!F83&lt;&gt;"",'Tabelle Schule'!F83,"")</f>
        <v/>
      </c>
      <c r="F82" s="10" t="str">
        <f>IF('Tabelle Schule'!G83&lt;&gt;"",'Tabelle Schule'!G83,"")</f>
        <v/>
      </c>
      <c r="G82" s="10" t="str">
        <f>IF('Tabelle Schule'!H83&lt;&gt;"",'Tabelle Schule'!H83,"")</f>
        <v/>
      </c>
      <c r="H82" s="8" t="str">
        <f t="shared" si="3"/>
        <v>Frau</v>
      </c>
      <c r="I82" s="10" t="str">
        <f>IF('Tabelle Schule'!I83&lt;&gt;"",'Tabelle Schule'!I83,"")</f>
        <v/>
      </c>
      <c r="J82" s="10" t="str">
        <f>IF('Tabelle Schule'!J83&lt;&gt;"",'Tabelle Schule'!J83,"")</f>
        <v/>
      </c>
      <c r="K82" s="10" t="str">
        <f>IF('Tabelle Schule'!K83&lt;&gt;"",'Tabelle Schule'!K83,"")</f>
        <v/>
      </c>
      <c r="L82" s="10" t="str">
        <f>IF('Tabelle Schule'!L83&lt;&gt;"",'Tabelle Schule'!L83,"")</f>
        <v/>
      </c>
      <c r="M82" s="8" t="str">
        <f t="shared" si="4"/>
        <v>Herr</v>
      </c>
      <c r="N82" s="10" t="str">
        <f>IF('Tabelle Schule'!M83&lt;&gt;"",'Tabelle Schule'!M83,"")</f>
        <v/>
      </c>
      <c r="O82" s="10" t="str">
        <f>IF('Tabelle Schule'!N83&lt;&gt;"",'Tabelle Schule'!N83,"")</f>
        <v/>
      </c>
      <c r="P82" s="10" t="str">
        <f>IF('Tabelle Schule'!O83&lt;&gt;"",'Tabelle Schule'!O83,"")</f>
        <v/>
      </c>
      <c r="Q82" s="10" t="str">
        <f>IF('Tabelle Schule'!P83&lt;&gt;"",'Tabelle Schule'!P83,"")</f>
        <v/>
      </c>
      <c r="R82" s="9" t="str">
        <f t="shared" si="5"/>
        <v>=</v>
      </c>
      <c r="S82" s="8"/>
      <c r="T82" s="10" t="str">
        <f>IF('Tabelle Schule'!Q83&lt;&gt;"",'Tabelle Schule'!Q83,"")</f>
        <v/>
      </c>
      <c r="U82" s="10" t="str">
        <f>IF('Tabelle Schule'!R83&lt;&gt;"",'Tabelle Schule'!R83,"")</f>
        <v/>
      </c>
      <c r="V82" s="10" t="str">
        <f>IF('Tabelle Schule'!S83&lt;&gt;"",'Tabelle Schule'!S83,"")</f>
        <v/>
      </c>
      <c r="W82" s="10" t="str">
        <f>IF('Tabelle Schule'!T83&lt;&gt;"",'Tabelle Schule'!T83,"")</f>
        <v/>
      </c>
      <c r="X82" s="10">
        <f>'Tabelle Schule'!AG83</f>
        <v>0</v>
      </c>
      <c r="Y82" s="8" t="str">
        <f>'Tabelle Schule'!AJ83</f>
        <v/>
      </c>
      <c r="Z82" s="10" t="str">
        <f>IF('Tabelle Schule'!AH83&lt;&gt;"",'Tabelle Schule'!AH83,"")</f>
        <v/>
      </c>
      <c r="AA82" s="10" t="str">
        <f>IF('Tabelle Schule'!AI83&lt;&gt;"",'Tabelle Schule'!AI83,"")</f>
        <v/>
      </c>
      <c r="AB82" s="10" t="str">
        <f>IF('Tabelle Schule'!AU83&lt;&gt;"",'Tabelle Schule'!AU83,"")</f>
        <v/>
      </c>
      <c r="AC82" s="8" t="e">
        <f>'Tabelle Schule'!AV83</f>
        <v>#REF!</v>
      </c>
      <c r="AD82" s="8" t="e">
        <f>VLOOKUP(AB82,#REF!,9,FALSE)</f>
        <v>#REF!</v>
      </c>
      <c r="AE82" s="8" t="e">
        <f>VLOOKUP(AB82,#REF!,10,FALSE)</f>
        <v>#REF!</v>
      </c>
      <c r="AF82" s="8" t="e">
        <f>VLOOKUP(AB82,#REF!,11,FALSE)</f>
        <v>#REF!</v>
      </c>
      <c r="AG82" s="8" t="e">
        <f>VLOOKUP(AB82,#REF!,3,FALSE)</f>
        <v>#REF!</v>
      </c>
      <c r="AH82" s="8" t="e">
        <f>VLOOKUP(AB82,#REF!,5,FALSE)</f>
        <v>#REF!</v>
      </c>
      <c r="AI82" s="32" t="e">
        <f>IF(#REF!="Beckers","2.199",IF(#REF!="Zellmann","2.198",IF(#REF!="Schlüter-Buchta","2.199",IF(#REF!="Obbes","2.197",""))))</f>
        <v>#REF!</v>
      </c>
      <c r="AJ82" s="32" t="e">
        <f>IF(#REF!="Beckers","02104/99 2023",IF(#REF!="Bortlik","02104/99 2024",IF(#REF!="Schlüter-Buchta","02104/99 2025",IF(#REF!="Obbes","02104/99 2022",""))))</f>
        <v>#REF!</v>
      </c>
      <c r="AK82" s="32" t="e">
        <f>IF(#REF!="Beckers","02104/99 84 2023",IF(#REF!="Bortlik","02104/99 84 2024",IF(#REF!="Schlüter-Buchta","02104/99 84 2025",IF(#REF!="Obbes","02104/99 84 2022",""))))</f>
        <v>#REF!</v>
      </c>
      <c r="AL8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83" spans="1:38" x14ac:dyDescent="0.35">
      <c r="A83" s="8" t="e">
        <f>CONCATENATE(VLOOKUP('Tabelle Schule'!B84,#REF!,3,FALSE)," ",VLOOKUP('Tabelle Schule'!B84,#REF!,4,FALSE)," ",VLOOKUP('Tabelle Schule'!B84,#REF!,6,FALSE))</f>
        <v>#REF!</v>
      </c>
      <c r="B83" s="10" t="str">
        <f>IF('Tabelle Schule'!D84&lt;&gt;"",'Tabelle Schule'!D84,"")</f>
        <v/>
      </c>
      <c r="C83" s="10" t="str">
        <f>IF('Tabelle Schule'!E84&lt;&gt;"",'Tabelle Schule'!E84,"")</f>
        <v/>
      </c>
      <c r="D83" s="10" t="e">
        <f>IF('Tabelle Schule'!#REF!&lt;&gt;"",'Tabelle Schule'!#REF!,"")</f>
        <v>#REF!</v>
      </c>
      <c r="E83" s="33" t="str">
        <f>IF('Tabelle Schule'!F84&lt;&gt;"",'Tabelle Schule'!F84,"")</f>
        <v/>
      </c>
      <c r="F83" s="10" t="str">
        <f>IF('Tabelle Schule'!G84&lt;&gt;"",'Tabelle Schule'!G84,"")</f>
        <v/>
      </c>
      <c r="G83" s="10" t="str">
        <f>IF('Tabelle Schule'!H84&lt;&gt;"",'Tabelle Schule'!H84,"")</f>
        <v/>
      </c>
      <c r="H83" s="8" t="str">
        <f t="shared" si="3"/>
        <v>Frau</v>
      </c>
      <c r="I83" s="10" t="str">
        <f>IF('Tabelle Schule'!I84&lt;&gt;"",'Tabelle Schule'!I84,"")</f>
        <v/>
      </c>
      <c r="J83" s="10" t="str">
        <f>IF('Tabelle Schule'!J84&lt;&gt;"",'Tabelle Schule'!J84,"")</f>
        <v/>
      </c>
      <c r="K83" s="10" t="str">
        <f>IF('Tabelle Schule'!K84&lt;&gt;"",'Tabelle Schule'!K84,"")</f>
        <v/>
      </c>
      <c r="L83" s="10" t="str">
        <f>IF('Tabelle Schule'!L84&lt;&gt;"",'Tabelle Schule'!L84,"")</f>
        <v/>
      </c>
      <c r="M83" s="8" t="str">
        <f t="shared" si="4"/>
        <v>Herr</v>
      </c>
      <c r="N83" s="10" t="str">
        <f>IF('Tabelle Schule'!M84&lt;&gt;"",'Tabelle Schule'!M84,"")</f>
        <v/>
      </c>
      <c r="O83" s="10" t="str">
        <f>IF('Tabelle Schule'!N84&lt;&gt;"",'Tabelle Schule'!N84,"")</f>
        <v/>
      </c>
      <c r="P83" s="10" t="str">
        <f>IF('Tabelle Schule'!O84&lt;&gt;"",'Tabelle Schule'!O84,"")</f>
        <v/>
      </c>
      <c r="Q83" s="10" t="str">
        <f>IF('Tabelle Schule'!P84&lt;&gt;"",'Tabelle Schule'!P84,"")</f>
        <v/>
      </c>
      <c r="R83" s="9" t="str">
        <f t="shared" si="5"/>
        <v>=</v>
      </c>
      <c r="S83" s="8"/>
      <c r="T83" s="10" t="str">
        <f>IF('Tabelle Schule'!Q84&lt;&gt;"",'Tabelle Schule'!Q84,"")</f>
        <v/>
      </c>
      <c r="U83" s="10" t="str">
        <f>IF('Tabelle Schule'!R84&lt;&gt;"",'Tabelle Schule'!R84,"")</f>
        <v/>
      </c>
      <c r="V83" s="10" t="str">
        <f>IF('Tabelle Schule'!S84&lt;&gt;"",'Tabelle Schule'!S84,"")</f>
        <v/>
      </c>
      <c r="W83" s="10" t="str">
        <f>IF('Tabelle Schule'!T84&lt;&gt;"",'Tabelle Schule'!T84,"")</f>
        <v/>
      </c>
      <c r="X83" s="10">
        <f>'Tabelle Schule'!AG84</f>
        <v>0</v>
      </c>
      <c r="Y83" s="8" t="str">
        <f>'Tabelle Schule'!AJ84</f>
        <v/>
      </c>
      <c r="Z83" s="10" t="str">
        <f>IF('Tabelle Schule'!AH84&lt;&gt;"",'Tabelle Schule'!AH84,"")</f>
        <v/>
      </c>
      <c r="AA83" s="10" t="str">
        <f>IF('Tabelle Schule'!AI84&lt;&gt;"",'Tabelle Schule'!AI84,"")</f>
        <v/>
      </c>
      <c r="AB83" s="10" t="str">
        <f>IF('Tabelle Schule'!AU84&lt;&gt;"",'Tabelle Schule'!AU84,"")</f>
        <v/>
      </c>
      <c r="AC83" s="8" t="e">
        <f>'Tabelle Schule'!AV84</f>
        <v>#REF!</v>
      </c>
      <c r="AD83" s="8" t="e">
        <f>VLOOKUP(AB83,#REF!,9,FALSE)</f>
        <v>#REF!</v>
      </c>
      <c r="AE83" s="8" t="e">
        <f>VLOOKUP(AB83,#REF!,10,FALSE)</f>
        <v>#REF!</v>
      </c>
      <c r="AF83" s="8" t="e">
        <f>VLOOKUP(AB83,#REF!,11,FALSE)</f>
        <v>#REF!</v>
      </c>
      <c r="AG83" s="8" t="e">
        <f>VLOOKUP(AB83,#REF!,3,FALSE)</f>
        <v>#REF!</v>
      </c>
      <c r="AH83" s="8" t="e">
        <f>VLOOKUP(AB83,#REF!,5,FALSE)</f>
        <v>#REF!</v>
      </c>
      <c r="AI83" s="32" t="e">
        <f>IF(#REF!="Beckers","2.199",IF(#REF!="Zellmann","2.198",IF(#REF!="Schlüter-Buchta","2.199",IF(#REF!="Obbes","2.197",""))))</f>
        <v>#REF!</v>
      </c>
      <c r="AJ83" s="32" t="e">
        <f>IF(#REF!="Beckers","02104/99 2023",IF(#REF!="Bortlik","02104/99 2024",IF(#REF!="Schlüter-Buchta","02104/99 2025",IF(#REF!="Obbes","02104/99 2022",""))))</f>
        <v>#REF!</v>
      </c>
      <c r="AK83" s="32" t="e">
        <f>IF(#REF!="Beckers","02104/99 84 2023",IF(#REF!="Bortlik","02104/99 84 2024",IF(#REF!="Schlüter-Buchta","02104/99 84 2025",IF(#REF!="Obbes","02104/99 84 2022",""))))</f>
        <v>#REF!</v>
      </c>
      <c r="AL8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84" spans="1:38" x14ac:dyDescent="0.35">
      <c r="A84" s="8" t="e">
        <f>CONCATENATE(VLOOKUP('Tabelle Schule'!B85,#REF!,3,FALSE)," ",VLOOKUP('Tabelle Schule'!B85,#REF!,4,FALSE)," ",VLOOKUP('Tabelle Schule'!B85,#REF!,6,FALSE))</f>
        <v>#REF!</v>
      </c>
      <c r="B84" s="10" t="str">
        <f>IF('Tabelle Schule'!D85&lt;&gt;"",'Tabelle Schule'!D85,"")</f>
        <v/>
      </c>
      <c r="C84" s="10" t="str">
        <f>IF('Tabelle Schule'!E85&lt;&gt;"",'Tabelle Schule'!E85,"")</f>
        <v/>
      </c>
      <c r="D84" s="10" t="e">
        <f>IF('Tabelle Schule'!#REF!&lt;&gt;"",'Tabelle Schule'!#REF!,"")</f>
        <v>#REF!</v>
      </c>
      <c r="E84" s="33" t="str">
        <f>IF('Tabelle Schule'!F85&lt;&gt;"",'Tabelle Schule'!F85,"")</f>
        <v/>
      </c>
      <c r="F84" s="10" t="str">
        <f>IF('Tabelle Schule'!G85&lt;&gt;"",'Tabelle Schule'!G85,"")</f>
        <v/>
      </c>
      <c r="G84" s="10" t="str">
        <f>IF('Tabelle Schule'!H85&lt;&gt;"",'Tabelle Schule'!H85,"")</f>
        <v/>
      </c>
      <c r="H84" s="8" t="str">
        <f t="shared" si="3"/>
        <v>Frau</v>
      </c>
      <c r="I84" s="10" t="str">
        <f>IF('Tabelle Schule'!I85&lt;&gt;"",'Tabelle Schule'!I85,"")</f>
        <v/>
      </c>
      <c r="J84" s="10" t="str">
        <f>IF('Tabelle Schule'!J85&lt;&gt;"",'Tabelle Schule'!J85,"")</f>
        <v/>
      </c>
      <c r="K84" s="10" t="str">
        <f>IF('Tabelle Schule'!K85&lt;&gt;"",'Tabelle Schule'!K85,"")</f>
        <v/>
      </c>
      <c r="L84" s="10" t="str">
        <f>IF('Tabelle Schule'!L85&lt;&gt;"",'Tabelle Schule'!L85,"")</f>
        <v/>
      </c>
      <c r="M84" s="8" t="str">
        <f t="shared" si="4"/>
        <v>Herr</v>
      </c>
      <c r="N84" s="10" t="str">
        <f>IF('Tabelle Schule'!M85&lt;&gt;"",'Tabelle Schule'!M85,"")</f>
        <v/>
      </c>
      <c r="O84" s="10" t="str">
        <f>IF('Tabelle Schule'!N85&lt;&gt;"",'Tabelle Schule'!N85,"")</f>
        <v/>
      </c>
      <c r="P84" s="10" t="str">
        <f>IF('Tabelle Schule'!O85&lt;&gt;"",'Tabelle Schule'!O85,"")</f>
        <v/>
      </c>
      <c r="Q84" s="10" t="str">
        <f>IF('Tabelle Schule'!P85&lt;&gt;"",'Tabelle Schule'!P85,"")</f>
        <v/>
      </c>
      <c r="R84" s="9" t="str">
        <f t="shared" si="5"/>
        <v>=</v>
      </c>
      <c r="S84" s="8"/>
      <c r="T84" s="10" t="str">
        <f>IF('Tabelle Schule'!Q85&lt;&gt;"",'Tabelle Schule'!Q85,"")</f>
        <v/>
      </c>
      <c r="U84" s="10" t="str">
        <f>IF('Tabelle Schule'!R85&lt;&gt;"",'Tabelle Schule'!R85,"")</f>
        <v/>
      </c>
      <c r="V84" s="10" t="str">
        <f>IF('Tabelle Schule'!S85&lt;&gt;"",'Tabelle Schule'!S85,"")</f>
        <v/>
      </c>
      <c r="W84" s="10" t="str">
        <f>IF('Tabelle Schule'!T85&lt;&gt;"",'Tabelle Schule'!T85,"")</f>
        <v/>
      </c>
      <c r="X84" s="10">
        <f>'Tabelle Schule'!AG85</f>
        <v>0</v>
      </c>
      <c r="Y84" s="8" t="str">
        <f>'Tabelle Schule'!AJ85</f>
        <v/>
      </c>
      <c r="Z84" s="10" t="str">
        <f>IF('Tabelle Schule'!AH85&lt;&gt;"",'Tabelle Schule'!AH85,"")</f>
        <v/>
      </c>
      <c r="AA84" s="10" t="str">
        <f>IF('Tabelle Schule'!AI85&lt;&gt;"",'Tabelle Schule'!AI85,"")</f>
        <v/>
      </c>
      <c r="AB84" s="10" t="str">
        <f>IF('Tabelle Schule'!AU85&lt;&gt;"",'Tabelle Schule'!AU85,"")</f>
        <v/>
      </c>
      <c r="AC84" s="8" t="e">
        <f>'Tabelle Schule'!AV85</f>
        <v>#REF!</v>
      </c>
      <c r="AD84" s="8" t="e">
        <f>VLOOKUP(AB84,#REF!,9,FALSE)</f>
        <v>#REF!</v>
      </c>
      <c r="AE84" s="8" t="e">
        <f>VLOOKUP(AB84,#REF!,10,FALSE)</f>
        <v>#REF!</v>
      </c>
      <c r="AF84" s="8" t="e">
        <f>VLOOKUP(AB84,#REF!,11,FALSE)</f>
        <v>#REF!</v>
      </c>
      <c r="AG84" s="8" t="e">
        <f>VLOOKUP(AB84,#REF!,3,FALSE)</f>
        <v>#REF!</v>
      </c>
      <c r="AH84" s="8" t="e">
        <f>VLOOKUP(AB84,#REF!,5,FALSE)</f>
        <v>#REF!</v>
      </c>
      <c r="AI84" s="32" t="e">
        <f>IF(#REF!="Beckers","2.199",IF(#REF!="Zellmann","2.198",IF(#REF!="Schlüter-Buchta","2.199",IF(#REF!="Obbes","2.197",""))))</f>
        <v>#REF!</v>
      </c>
      <c r="AJ84" s="32" t="e">
        <f>IF(#REF!="Beckers","02104/99 2023",IF(#REF!="Bortlik","02104/99 2024",IF(#REF!="Schlüter-Buchta","02104/99 2025",IF(#REF!="Obbes","02104/99 2022",""))))</f>
        <v>#REF!</v>
      </c>
      <c r="AK84" s="32" t="e">
        <f>IF(#REF!="Beckers","02104/99 84 2023",IF(#REF!="Bortlik","02104/99 84 2024",IF(#REF!="Schlüter-Buchta","02104/99 84 2025",IF(#REF!="Obbes","02104/99 84 2022",""))))</f>
        <v>#REF!</v>
      </c>
      <c r="AL8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85" spans="1:38" x14ac:dyDescent="0.35">
      <c r="A85" s="8" t="e">
        <f>CONCATENATE(VLOOKUP('Tabelle Schule'!B86,#REF!,3,FALSE)," ",VLOOKUP('Tabelle Schule'!B86,#REF!,4,FALSE)," ",VLOOKUP('Tabelle Schule'!B86,#REF!,6,FALSE))</f>
        <v>#REF!</v>
      </c>
      <c r="B85" s="10" t="str">
        <f>IF('Tabelle Schule'!D86&lt;&gt;"",'Tabelle Schule'!D86,"")</f>
        <v/>
      </c>
      <c r="C85" s="10" t="str">
        <f>IF('Tabelle Schule'!E86&lt;&gt;"",'Tabelle Schule'!E86,"")</f>
        <v/>
      </c>
      <c r="D85" s="10" t="e">
        <f>IF('Tabelle Schule'!#REF!&lt;&gt;"",'Tabelle Schule'!#REF!,"")</f>
        <v>#REF!</v>
      </c>
      <c r="E85" s="33" t="str">
        <f>IF('Tabelle Schule'!F86&lt;&gt;"",'Tabelle Schule'!F86,"")</f>
        <v/>
      </c>
      <c r="F85" s="10" t="str">
        <f>IF('Tabelle Schule'!G86&lt;&gt;"",'Tabelle Schule'!G86,"")</f>
        <v/>
      </c>
      <c r="G85" s="10" t="str">
        <f>IF('Tabelle Schule'!H86&lt;&gt;"",'Tabelle Schule'!H86,"")</f>
        <v/>
      </c>
      <c r="H85" s="8" t="str">
        <f t="shared" si="3"/>
        <v>Frau</v>
      </c>
      <c r="I85" s="10" t="str">
        <f>IF('Tabelle Schule'!I86&lt;&gt;"",'Tabelle Schule'!I86,"")</f>
        <v/>
      </c>
      <c r="J85" s="10" t="str">
        <f>IF('Tabelle Schule'!J86&lt;&gt;"",'Tabelle Schule'!J86,"")</f>
        <v/>
      </c>
      <c r="K85" s="10" t="str">
        <f>IF('Tabelle Schule'!K86&lt;&gt;"",'Tabelle Schule'!K86,"")</f>
        <v/>
      </c>
      <c r="L85" s="10" t="str">
        <f>IF('Tabelle Schule'!L86&lt;&gt;"",'Tabelle Schule'!L86,"")</f>
        <v/>
      </c>
      <c r="M85" s="8" t="str">
        <f t="shared" si="4"/>
        <v>Herr</v>
      </c>
      <c r="N85" s="10" t="str">
        <f>IF('Tabelle Schule'!M86&lt;&gt;"",'Tabelle Schule'!M86,"")</f>
        <v/>
      </c>
      <c r="O85" s="10" t="str">
        <f>IF('Tabelle Schule'!N86&lt;&gt;"",'Tabelle Schule'!N86,"")</f>
        <v/>
      </c>
      <c r="P85" s="10" t="str">
        <f>IF('Tabelle Schule'!O86&lt;&gt;"",'Tabelle Schule'!O86,"")</f>
        <v/>
      </c>
      <c r="Q85" s="10" t="str">
        <f>IF('Tabelle Schule'!P86&lt;&gt;"",'Tabelle Schule'!P86,"")</f>
        <v/>
      </c>
      <c r="R85" s="9" t="str">
        <f t="shared" si="5"/>
        <v>=</v>
      </c>
      <c r="S85" s="8"/>
      <c r="T85" s="10" t="str">
        <f>IF('Tabelle Schule'!Q86&lt;&gt;"",'Tabelle Schule'!Q86,"")</f>
        <v/>
      </c>
      <c r="U85" s="10" t="str">
        <f>IF('Tabelle Schule'!R86&lt;&gt;"",'Tabelle Schule'!R86,"")</f>
        <v/>
      </c>
      <c r="V85" s="10" t="str">
        <f>IF('Tabelle Schule'!S86&lt;&gt;"",'Tabelle Schule'!S86,"")</f>
        <v/>
      </c>
      <c r="W85" s="10" t="str">
        <f>IF('Tabelle Schule'!T86&lt;&gt;"",'Tabelle Schule'!T86,"")</f>
        <v/>
      </c>
      <c r="X85" s="10">
        <f>'Tabelle Schule'!AG86</f>
        <v>0</v>
      </c>
      <c r="Y85" s="8" t="str">
        <f>'Tabelle Schule'!AJ86</f>
        <v/>
      </c>
      <c r="Z85" s="10" t="str">
        <f>IF('Tabelle Schule'!AH86&lt;&gt;"",'Tabelle Schule'!AH86,"")</f>
        <v/>
      </c>
      <c r="AA85" s="10" t="str">
        <f>IF('Tabelle Schule'!AI86&lt;&gt;"",'Tabelle Schule'!AI86,"")</f>
        <v/>
      </c>
      <c r="AB85" s="10" t="str">
        <f>IF('Tabelle Schule'!AU86&lt;&gt;"",'Tabelle Schule'!AU86,"")</f>
        <v/>
      </c>
      <c r="AC85" s="8" t="e">
        <f>'Tabelle Schule'!AV86</f>
        <v>#REF!</v>
      </c>
      <c r="AD85" s="8" t="e">
        <f>VLOOKUP(AB85,#REF!,9,FALSE)</f>
        <v>#REF!</v>
      </c>
      <c r="AE85" s="8" t="e">
        <f>VLOOKUP(AB85,#REF!,10,FALSE)</f>
        <v>#REF!</v>
      </c>
      <c r="AF85" s="8" t="e">
        <f>VLOOKUP(AB85,#REF!,11,FALSE)</f>
        <v>#REF!</v>
      </c>
      <c r="AG85" s="8" t="e">
        <f>VLOOKUP(AB85,#REF!,3,FALSE)</f>
        <v>#REF!</v>
      </c>
      <c r="AH85" s="8" t="e">
        <f>VLOOKUP(AB85,#REF!,5,FALSE)</f>
        <v>#REF!</v>
      </c>
      <c r="AI85" s="32" t="e">
        <f>IF(#REF!="Beckers","2.199",IF(#REF!="Zellmann","2.198",IF(#REF!="Schlüter-Buchta","2.199",IF(#REF!="Obbes","2.197",""))))</f>
        <v>#REF!</v>
      </c>
      <c r="AJ85" s="32" t="e">
        <f>IF(#REF!="Beckers","02104/99 2023",IF(#REF!="Bortlik","02104/99 2024",IF(#REF!="Schlüter-Buchta","02104/99 2025",IF(#REF!="Obbes","02104/99 2022",""))))</f>
        <v>#REF!</v>
      </c>
      <c r="AK85" s="32" t="e">
        <f>IF(#REF!="Beckers","02104/99 84 2023",IF(#REF!="Bortlik","02104/99 84 2024",IF(#REF!="Schlüter-Buchta","02104/99 84 2025",IF(#REF!="Obbes","02104/99 84 2022",""))))</f>
        <v>#REF!</v>
      </c>
      <c r="AL8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86" spans="1:38" x14ac:dyDescent="0.35">
      <c r="A86" s="8" t="e">
        <f>CONCATENATE(VLOOKUP('Tabelle Schule'!B87,#REF!,3,FALSE)," ",VLOOKUP('Tabelle Schule'!B87,#REF!,4,FALSE)," ",VLOOKUP('Tabelle Schule'!B87,#REF!,6,FALSE))</f>
        <v>#REF!</v>
      </c>
      <c r="B86" s="10" t="str">
        <f>IF('Tabelle Schule'!D87&lt;&gt;"",'Tabelle Schule'!D87,"")</f>
        <v/>
      </c>
      <c r="C86" s="10" t="str">
        <f>IF('Tabelle Schule'!E87&lt;&gt;"",'Tabelle Schule'!E87,"")</f>
        <v/>
      </c>
      <c r="D86" s="10" t="e">
        <f>IF('Tabelle Schule'!#REF!&lt;&gt;"",'Tabelle Schule'!#REF!,"")</f>
        <v>#REF!</v>
      </c>
      <c r="E86" s="33" t="str">
        <f>IF('Tabelle Schule'!F87&lt;&gt;"",'Tabelle Schule'!F87,"")</f>
        <v/>
      </c>
      <c r="F86" s="10" t="str">
        <f>IF('Tabelle Schule'!G87&lt;&gt;"",'Tabelle Schule'!G87,"")</f>
        <v/>
      </c>
      <c r="G86" s="10" t="str">
        <f>IF('Tabelle Schule'!H87&lt;&gt;"",'Tabelle Schule'!H87,"")</f>
        <v/>
      </c>
      <c r="H86" s="8" t="str">
        <f t="shared" si="3"/>
        <v>Frau</v>
      </c>
      <c r="I86" s="10" t="str">
        <f>IF('Tabelle Schule'!I87&lt;&gt;"",'Tabelle Schule'!I87,"")</f>
        <v/>
      </c>
      <c r="J86" s="10" t="str">
        <f>IF('Tabelle Schule'!J87&lt;&gt;"",'Tabelle Schule'!J87,"")</f>
        <v/>
      </c>
      <c r="K86" s="10" t="str">
        <f>IF('Tabelle Schule'!K87&lt;&gt;"",'Tabelle Schule'!K87,"")</f>
        <v/>
      </c>
      <c r="L86" s="10" t="str">
        <f>IF('Tabelle Schule'!L87&lt;&gt;"",'Tabelle Schule'!L87,"")</f>
        <v/>
      </c>
      <c r="M86" s="8" t="str">
        <f t="shared" si="4"/>
        <v>Herr</v>
      </c>
      <c r="N86" s="10" t="str">
        <f>IF('Tabelle Schule'!M87&lt;&gt;"",'Tabelle Schule'!M87,"")</f>
        <v/>
      </c>
      <c r="O86" s="10" t="str">
        <f>IF('Tabelle Schule'!N87&lt;&gt;"",'Tabelle Schule'!N87,"")</f>
        <v/>
      </c>
      <c r="P86" s="10" t="str">
        <f>IF('Tabelle Schule'!O87&lt;&gt;"",'Tabelle Schule'!O87,"")</f>
        <v/>
      </c>
      <c r="Q86" s="10" t="str">
        <f>IF('Tabelle Schule'!P87&lt;&gt;"",'Tabelle Schule'!P87,"")</f>
        <v/>
      </c>
      <c r="R86" s="9" t="str">
        <f t="shared" si="5"/>
        <v>=</v>
      </c>
      <c r="S86" s="8"/>
      <c r="T86" s="10" t="str">
        <f>IF('Tabelle Schule'!Q87&lt;&gt;"",'Tabelle Schule'!Q87,"")</f>
        <v/>
      </c>
      <c r="U86" s="10" t="str">
        <f>IF('Tabelle Schule'!R87&lt;&gt;"",'Tabelle Schule'!R87,"")</f>
        <v/>
      </c>
      <c r="V86" s="10" t="str">
        <f>IF('Tabelle Schule'!S87&lt;&gt;"",'Tabelle Schule'!S87,"")</f>
        <v/>
      </c>
      <c r="W86" s="10" t="str">
        <f>IF('Tabelle Schule'!T87&lt;&gt;"",'Tabelle Schule'!T87,"")</f>
        <v/>
      </c>
      <c r="X86" s="10">
        <f>'Tabelle Schule'!AG87</f>
        <v>0</v>
      </c>
      <c r="Y86" s="8" t="str">
        <f>'Tabelle Schule'!AJ87</f>
        <v/>
      </c>
      <c r="Z86" s="10" t="str">
        <f>IF('Tabelle Schule'!AH87&lt;&gt;"",'Tabelle Schule'!AH87,"")</f>
        <v/>
      </c>
      <c r="AA86" s="10" t="str">
        <f>IF('Tabelle Schule'!AI87&lt;&gt;"",'Tabelle Schule'!AI87,"")</f>
        <v/>
      </c>
      <c r="AB86" s="10" t="str">
        <f>IF('Tabelle Schule'!AU87&lt;&gt;"",'Tabelle Schule'!AU87,"")</f>
        <v/>
      </c>
      <c r="AC86" s="8" t="e">
        <f>'Tabelle Schule'!AV87</f>
        <v>#REF!</v>
      </c>
      <c r="AD86" s="8" t="e">
        <f>VLOOKUP(AB86,#REF!,9,FALSE)</f>
        <v>#REF!</v>
      </c>
      <c r="AE86" s="8" t="e">
        <f>VLOOKUP(AB86,#REF!,10,FALSE)</f>
        <v>#REF!</v>
      </c>
      <c r="AF86" s="8" t="e">
        <f>VLOOKUP(AB86,#REF!,11,FALSE)</f>
        <v>#REF!</v>
      </c>
      <c r="AG86" s="8" t="e">
        <f>VLOOKUP(AB86,#REF!,3,FALSE)</f>
        <v>#REF!</v>
      </c>
      <c r="AH86" s="8" t="e">
        <f>VLOOKUP(AB86,#REF!,5,FALSE)</f>
        <v>#REF!</v>
      </c>
      <c r="AI86" s="32" t="e">
        <f>IF(#REF!="Beckers","2.199",IF(#REF!="Zellmann","2.198",IF(#REF!="Schlüter-Buchta","2.199",IF(#REF!="Obbes","2.197",""))))</f>
        <v>#REF!</v>
      </c>
      <c r="AJ86" s="32" t="e">
        <f>IF(#REF!="Beckers","02104/99 2023",IF(#REF!="Bortlik","02104/99 2024",IF(#REF!="Schlüter-Buchta","02104/99 2025",IF(#REF!="Obbes","02104/99 2022",""))))</f>
        <v>#REF!</v>
      </c>
      <c r="AK86" s="32" t="e">
        <f>IF(#REF!="Beckers","02104/99 84 2023",IF(#REF!="Bortlik","02104/99 84 2024",IF(#REF!="Schlüter-Buchta","02104/99 84 2025",IF(#REF!="Obbes","02104/99 84 2022",""))))</f>
        <v>#REF!</v>
      </c>
      <c r="AL8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87" spans="1:38" x14ac:dyDescent="0.35">
      <c r="A87" s="8" t="e">
        <f>CONCATENATE(VLOOKUP('Tabelle Schule'!B88,#REF!,3,FALSE)," ",VLOOKUP('Tabelle Schule'!B88,#REF!,4,FALSE)," ",VLOOKUP('Tabelle Schule'!B88,#REF!,6,FALSE))</f>
        <v>#REF!</v>
      </c>
      <c r="B87" s="10" t="str">
        <f>IF('Tabelle Schule'!D88&lt;&gt;"",'Tabelle Schule'!D88,"")</f>
        <v/>
      </c>
      <c r="C87" s="10" t="str">
        <f>IF('Tabelle Schule'!E88&lt;&gt;"",'Tabelle Schule'!E88,"")</f>
        <v/>
      </c>
      <c r="D87" s="10" t="e">
        <f>IF('Tabelle Schule'!#REF!&lt;&gt;"",'Tabelle Schule'!#REF!,"")</f>
        <v>#REF!</v>
      </c>
      <c r="E87" s="33" t="str">
        <f>IF('Tabelle Schule'!F88&lt;&gt;"",'Tabelle Schule'!F88,"")</f>
        <v/>
      </c>
      <c r="F87" s="10" t="str">
        <f>IF('Tabelle Schule'!G88&lt;&gt;"",'Tabelle Schule'!G88,"")</f>
        <v/>
      </c>
      <c r="G87" s="10" t="str">
        <f>IF('Tabelle Schule'!H88&lt;&gt;"",'Tabelle Schule'!H88,"")</f>
        <v/>
      </c>
      <c r="H87" s="8" t="str">
        <f t="shared" si="3"/>
        <v>Frau</v>
      </c>
      <c r="I87" s="10" t="str">
        <f>IF('Tabelle Schule'!I88&lt;&gt;"",'Tabelle Schule'!I88,"")</f>
        <v/>
      </c>
      <c r="J87" s="10" t="str">
        <f>IF('Tabelle Schule'!J88&lt;&gt;"",'Tabelle Schule'!J88,"")</f>
        <v/>
      </c>
      <c r="K87" s="10" t="str">
        <f>IF('Tabelle Schule'!K88&lt;&gt;"",'Tabelle Schule'!K88,"")</f>
        <v/>
      </c>
      <c r="L87" s="10" t="str">
        <f>IF('Tabelle Schule'!L88&lt;&gt;"",'Tabelle Schule'!L88,"")</f>
        <v/>
      </c>
      <c r="M87" s="8" t="str">
        <f t="shared" si="4"/>
        <v>Herr</v>
      </c>
      <c r="N87" s="10" t="str">
        <f>IF('Tabelle Schule'!M88&lt;&gt;"",'Tabelle Schule'!M88,"")</f>
        <v/>
      </c>
      <c r="O87" s="10" t="str">
        <f>IF('Tabelle Schule'!N88&lt;&gt;"",'Tabelle Schule'!N88,"")</f>
        <v/>
      </c>
      <c r="P87" s="10" t="str">
        <f>IF('Tabelle Schule'!O88&lt;&gt;"",'Tabelle Schule'!O88,"")</f>
        <v/>
      </c>
      <c r="Q87" s="10" t="str">
        <f>IF('Tabelle Schule'!P88&lt;&gt;"",'Tabelle Schule'!P88,"")</f>
        <v/>
      </c>
      <c r="R87" s="9" t="str">
        <f t="shared" si="5"/>
        <v>=</v>
      </c>
      <c r="S87" s="8"/>
      <c r="T87" s="10" t="str">
        <f>IF('Tabelle Schule'!Q88&lt;&gt;"",'Tabelle Schule'!Q88,"")</f>
        <v/>
      </c>
      <c r="U87" s="10" t="str">
        <f>IF('Tabelle Schule'!R88&lt;&gt;"",'Tabelle Schule'!R88,"")</f>
        <v/>
      </c>
      <c r="V87" s="10" t="str">
        <f>IF('Tabelle Schule'!S88&lt;&gt;"",'Tabelle Schule'!S88,"")</f>
        <v/>
      </c>
      <c r="W87" s="10" t="str">
        <f>IF('Tabelle Schule'!T88&lt;&gt;"",'Tabelle Schule'!T88,"")</f>
        <v/>
      </c>
      <c r="X87" s="10">
        <f>'Tabelle Schule'!AG88</f>
        <v>0</v>
      </c>
      <c r="Y87" s="8" t="str">
        <f>'Tabelle Schule'!AJ88</f>
        <v/>
      </c>
      <c r="Z87" s="10" t="str">
        <f>IF('Tabelle Schule'!AH88&lt;&gt;"",'Tabelle Schule'!AH88,"")</f>
        <v/>
      </c>
      <c r="AA87" s="10" t="str">
        <f>IF('Tabelle Schule'!AI88&lt;&gt;"",'Tabelle Schule'!AI88,"")</f>
        <v/>
      </c>
      <c r="AB87" s="10" t="str">
        <f>IF('Tabelle Schule'!AU88&lt;&gt;"",'Tabelle Schule'!AU88,"")</f>
        <v/>
      </c>
      <c r="AC87" s="8" t="e">
        <f>'Tabelle Schule'!AV88</f>
        <v>#REF!</v>
      </c>
      <c r="AD87" s="8" t="e">
        <f>VLOOKUP(AB87,#REF!,9,FALSE)</f>
        <v>#REF!</v>
      </c>
      <c r="AE87" s="8" t="e">
        <f>VLOOKUP(AB87,#REF!,10,FALSE)</f>
        <v>#REF!</v>
      </c>
      <c r="AF87" s="8" t="e">
        <f>VLOOKUP(AB87,#REF!,11,FALSE)</f>
        <v>#REF!</v>
      </c>
      <c r="AG87" s="8" t="e">
        <f>VLOOKUP(AB87,#REF!,3,FALSE)</f>
        <v>#REF!</v>
      </c>
      <c r="AH87" s="8" t="e">
        <f>VLOOKUP(AB87,#REF!,5,FALSE)</f>
        <v>#REF!</v>
      </c>
      <c r="AI87" s="32" t="e">
        <f>IF(#REF!="Beckers","2.199",IF(#REF!="Zellmann","2.198",IF(#REF!="Schlüter-Buchta","2.199",IF(#REF!="Obbes","2.197",""))))</f>
        <v>#REF!</v>
      </c>
      <c r="AJ87" s="32" t="e">
        <f>IF(#REF!="Beckers","02104/99 2023",IF(#REF!="Bortlik","02104/99 2024",IF(#REF!="Schlüter-Buchta","02104/99 2025",IF(#REF!="Obbes","02104/99 2022",""))))</f>
        <v>#REF!</v>
      </c>
      <c r="AK87" s="32" t="e">
        <f>IF(#REF!="Beckers","02104/99 84 2023",IF(#REF!="Bortlik","02104/99 84 2024",IF(#REF!="Schlüter-Buchta","02104/99 84 2025",IF(#REF!="Obbes","02104/99 84 2022",""))))</f>
        <v>#REF!</v>
      </c>
      <c r="AL8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88" spans="1:38" x14ac:dyDescent="0.35">
      <c r="A88" s="8" t="e">
        <f>CONCATENATE(VLOOKUP('Tabelle Schule'!B89,#REF!,3,FALSE)," ",VLOOKUP('Tabelle Schule'!B89,#REF!,4,FALSE)," ",VLOOKUP('Tabelle Schule'!B89,#REF!,6,FALSE))</f>
        <v>#REF!</v>
      </c>
      <c r="B88" s="10" t="str">
        <f>IF('Tabelle Schule'!D89&lt;&gt;"",'Tabelle Schule'!D89,"")</f>
        <v/>
      </c>
      <c r="C88" s="10" t="str">
        <f>IF('Tabelle Schule'!E89&lt;&gt;"",'Tabelle Schule'!E89,"")</f>
        <v/>
      </c>
      <c r="D88" s="10" t="e">
        <f>IF('Tabelle Schule'!#REF!&lt;&gt;"",'Tabelle Schule'!#REF!,"")</f>
        <v>#REF!</v>
      </c>
      <c r="E88" s="33" t="str">
        <f>IF('Tabelle Schule'!F89&lt;&gt;"",'Tabelle Schule'!F89,"")</f>
        <v/>
      </c>
      <c r="F88" s="10" t="str">
        <f>IF('Tabelle Schule'!G89&lt;&gt;"",'Tabelle Schule'!G89,"")</f>
        <v/>
      </c>
      <c r="G88" s="10" t="str">
        <f>IF('Tabelle Schule'!H89&lt;&gt;"",'Tabelle Schule'!H89,"")</f>
        <v/>
      </c>
      <c r="H88" s="8" t="str">
        <f t="shared" si="3"/>
        <v>Frau</v>
      </c>
      <c r="I88" s="10" t="str">
        <f>IF('Tabelle Schule'!I89&lt;&gt;"",'Tabelle Schule'!I89,"")</f>
        <v/>
      </c>
      <c r="J88" s="10" t="str">
        <f>IF('Tabelle Schule'!J89&lt;&gt;"",'Tabelle Schule'!J89,"")</f>
        <v/>
      </c>
      <c r="K88" s="10" t="str">
        <f>IF('Tabelle Schule'!K89&lt;&gt;"",'Tabelle Schule'!K89,"")</f>
        <v/>
      </c>
      <c r="L88" s="10" t="str">
        <f>IF('Tabelle Schule'!L89&lt;&gt;"",'Tabelle Schule'!L89,"")</f>
        <v/>
      </c>
      <c r="M88" s="8" t="str">
        <f t="shared" si="4"/>
        <v>Herr</v>
      </c>
      <c r="N88" s="10" t="str">
        <f>IF('Tabelle Schule'!M89&lt;&gt;"",'Tabelle Schule'!M89,"")</f>
        <v/>
      </c>
      <c r="O88" s="10" t="str">
        <f>IF('Tabelle Schule'!N89&lt;&gt;"",'Tabelle Schule'!N89,"")</f>
        <v/>
      </c>
      <c r="P88" s="10" t="str">
        <f>IF('Tabelle Schule'!O89&lt;&gt;"",'Tabelle Schule'!O89,"")</f>
        <v/>
      </c>
      <c r="Q88" s="10" t="str">
        <f>IF('Tabelle Schule'!P89&lt;&gt;"",'Tabelle Schule'!P89,"")</f>
        <v/>
      </c>
      <c r="R88" s="9" t="str">
        <f t="shared" si="5"/>
        <v>=</v>
      </c>
      <c r="S88" s="8"/>
      <c r="T88" s="10" t="str">
        <f>IF('Tabelle Schule'!Q89&lt;&gt;"",'Tabelle Schule'!Q89,"")</f>
        <v/>
      </c>
      <c r="U88" s="10" t="str">
        <f>IF('Tabelle Schule'!R89&lt;&gt;"",'Tabelle Schule'!R89,"")</f>
        <v/>
      </c>
      <c r="V88" s="10" t="str">
        <f>IF('Tabelle Schule'!S89&lt;&gt;"",'Tabelle Schule'!S89,"")</f>
        <v/>
      </c>
      <c r="W88" s="10" t="str">
        <f>IF('Tabelle Schule'!T89&lt;&gt;"",'Tabelle Schule'!T89,"")</f>
        <v/>
      </c>
      <c r="X88" s="10">
        <f>'Tabelle Schule'!AG89</f>
        <v>0</v>
      </c>
      <c r="Y88" s="8" t="str">
        <f>'Tabelle Schule'!AJ89</f>
        <v/>
      </c>
      <c r="Z88" s="10" t="str">
        <f>IF('Tabelle Schule'!AH89&lt;&gt;"",'Tabelle Schule'!AH89,"")</f>
        <v/>
      </c>
      <c r="AA88" s="10" t="str">
        <f>IF('Tabelle Schule'!AI89&lt;&gt;"",'Tabelle Schule'!AI89,"")</f>
        <v/>
      </c>
      <c r="AB88" s="10" t="str">
        <f>IF('Tabelle Schule'!AU89&lt;&gt;"",'Tabelle Schule'!AU89,"")</f>
        <v/>
      </c>
      <c r="AC88" s="8" t="e">
        <f>'Tabelle Schule'!AV89</f>
        <v>#REF!</v>
      </c>
      <c r="AD88" s="8" t="e">
        <f>VLOOKUP(AB88,#REF!,9,FALSE)</f>
        <v>#REF!</v>
      </c>
      <c r="AE88" s="8" t="e">
        <f>VLOOKUP(AB88,#REF!,10,FALSE)</f>
        <v>#REF!</v>
      </c>
      <c r="AF88" s="8" t="e">
        <f>VLOOKUP(AB88,#REF!,11,FALSE)</f>
        <v>#REF!</v>
      </c>
      <c r="AG88" s="8" t="e">
        <f>VLOOKUP(AB88,#REF!,3,FALSE)</f>
        <v>#REF!</v>
      </c>
      <c r="AH88" s="8" t="e">
        <f>VLOOKUP(AB88,#REF!,5,FALSE)</f>
        <v>#REF!</v>
      </c>
      <c r="AI88" s="32" t="e">
        <f>IF(#REF!="Beckers","2.199",IF(#REF!="Zellmann","2.198",IF(#REF!="Schlüter-Buchta","2.199",IF(#REF!="Obbes","2.197",""))))</f>
        <v>#REF!</v>
      </c>
      <c r="AJ88" s="32" t="e">
        <f>IF(#REF!="Beckers","02104/99 2023",IF(#REF!="Bortlik","02104/99 2024",IF(#REF!="Schlüter-Buchta","02104/99 2025",IF(#REF!="Obbes","02104/99 2022",""))))</f>
        <v>#REF!</v>
      </c>
      <c r="AK88" s="32" t="e">
        <f>IF(#REF!="Beckers","02104/99 84 2023",IF(#REF!="Bortlik","02104/99 84 2024",IF(#REF!="Schlüter-Buchta","02104/99 84 2025",IF(#REF!="Obbes","02104/99 84 2022",""))))</f>
        <v>#REF!</v>
      </c>
      <c r="AL8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89" spans="1:38" x14ac:dyDescent="0.35">
      <c r="A89" s="8" t="e">
        <f>CONCATENATE(VLOOKUP('Tabelle Schule'!B90,#REF!,3,FALSE)," ",VLOOKUP('Tabelle Schule'!B90,#REF!,4,FALSE)," ",VLOOKUP('Tabelle Schule'!B90,#REF!,6,FALSE))</f>
        <v>#REF!</v>
      </c>
      <c r="B89" s="10" t="str">
        <f>IF('Tabelle Schule'!D90&lt;&gt;"",'Tabelle Schule'!D90,"")</f>
        <v/>
      </c>
      <c r="C89" s="10" t="str">
        <f>IF('Tabelle Schule'!E90&lt;&gt;"",'Tabelle Schule'!E90,"")</f>
        <v/>
      </c>
      <c r="D89" s="10" t="e">
        <f>IF('Tabelle Schule'!#REF!&lt;&gt;"",'Tabelle Schule'!#REF!,"")</f>
        <v>#REF!</v>
      </c>
      <c r="E89" s="33" t="str">
        <f>IF('Tabelle Schule'!F90&lt;&gt;"",'Tabelle Schule'!F90,"")</f>
        <v/>
      </c>
      <c r="F89" s="10" t="str">
        <f>IF('Tabelle Schule'!G90&lt;&gt;"",'Tabelle Schule'!G90,"")</f>
        <v/>
      </c>
      <c r="G89" s="10" t="str">
        <f>IF('Tabelle Schule'!H90&lt;&gt;"",'Tabelle Schule'!H90,"")</f>
        <v/>
      </c>
      <c r="H89" s="8" t="str">
        <f t="shared" si="3"/>
        <v>Frau</v>
      </c>
      <c r="I89" s="10" t="str">
        <f>IF('Tabelle Schule'!I90&lt;&gt;"",'Tabelle Schule'!I90,"")</f>
        <v/>
      </c>
      <c r="J89" s="10" t="str">
        <f>IF('Tabelle Schule'!J90&lt;&gt;"",'Tabelle Schule'!J90,"")</f>
        <v/>
      </c>
      <c r="K89" s="10" t="str">
        <f>IF('Tabelle Schule'!K90&lt;&gt;"",'Tabelle Schule'!K90,"")</f>
        <v/>
      </c>
      <c r="L89" s="10" t="str">
        <f>IF('Tabelle Schule'!L90&lt;&gt;"",'Tabelle Schule'!L90,"")</f>
        <v/>
      </c>
      <c r="M89" s="8" t="str">
        <f t="shared" si="4"/>
        <v>Herr</v>
      </c>
      <c r="N89" s="10" t="str">
        <f>IF('Tabelle Schule'!M90&lt;&gt;"",'Tabelle Schule'!M90,"")</f>
        <v/>
      </c>
      <c r="O89" s="10" t="str">
        <f>IF('Tabelle Schule'!N90&lt;&gt;"",'Tabelle Schule'!N90,"")</f>
        <v/>
      </c>
      <c r="P89" s="10" t="str">
        <f>IF('Tabelle Schule'!O90&lt;&gt;"",'Tabelle Schule'!O90,"")</f>
        <v/>
      </c>
      <c r="Q89" s="10" t="str">
        <f>IF('Tabelle Schule'!P90&lt;&gt;"",'Tabelle Schule'!P90,"")</f>
        <v/>
      </c>
      <c r="R89" s="9" t="str">
        <f t="shared" si="5"/>
        <v>=</v>
      </c>
      <c r="S89" s="8"/>
      <c r="T89" s="10" t="str">
        <f>IF('Tabelle Schule'!Q90&lt;&gt;"",'Tabelle Schule'!Q90,"")</f>
        <v/>
      </c>
      <c r="U89" s="10" t="str">
        <f>IF('Tabelle Schule'!R90&lt;&gt;"",'Tabelle Schule'!R90,"")</f>
        <v/>
      </c>
      <c r="V89" s="10" t="str">
        <f>IF('Tabelle Schule'!S90&lt;&gt;"",'Tabelle Schule'!S90,"")</f>
        <v/>
      </c>
      <c r="W89" s="10" t="str">
        <f>IF('Tabelle Schule'!T90&lt;&gt;"",'Tabelle Schule'!T90,"")</f>
        <v/>
      </c>
      <c r="X89" s="10">
        <f>'Tabelle Schule'!AG90</f>
        <v>0</v>
      </c>
      <c r="Y89" s="8" t="str">
        <f>'Tabelle Schule'!AJ90</f>
        <v/>
      </c>
      <c r="Z89" s="10" t="str">
        <f>IF('Tabelle Schule'!AH90&lt;&gt;"",'Tabelle Schule'!AH90,"")</f>
        <v/>
      </c>
      <c r="AA89" s="10" t="str">
        <f>IF('Tabelle Schule'!AI90&lt;&gt;"",'Tabelle Schule'!AI90,"")</f>
        <v/>
      </c>
      <c r="AB89" s="10" t="str">
        <f>IF('Tabelle Schule'!AU90&lt;&gt;"",'Tabelle Schule'!AU90,"")</f>
        <v/>
      </c>
      <c r="AC89" s="8" t="e">
        <f>'Tabelle Schule'!AV90</f>
        <v>#REF!</v>
      </c>
      <c r="AD89" s="8" t="e">
        <f>VLOOKUP(AB89,#REF!,9,FALSE)</f>
        <v>#REF!</v>
      </c>
      <c r="AE89" s="8" t="e">
        <f>VLOOKUP(AB89,#REF!,10,FALSE)</f>
        <v>#REF!</v>
      </c>
      <c r="AF89" s="8" t="e">
        <f>VLOOKUP(AB89,#REF!,11,FALSE)</f>
        <v>#REF!</v>
      </c>
      <c r="AG89" s="8" t="e">
        <f>VLOOKUP(AB89,#REF!,3,FALSE)</f>
        <v>#REF!</v>
      </c>
      <c r="AH89" s="8" t="e">
        <f>VLOOKUP(AB89,#REF!,5,FALSE)</f>
        <v>#REF!</v>
      </c>
      <c r="AI89" s="32" t="e">
        <f>IF(#REF!="Beckers","2.199",IF(#REF!="Zellmann","2.198",IF(#REF!="Schlüter-Buchta","2.199",IF(#REF!="Obbes","2.197",""))))</f>
        <v>#REF!</v>
      </c>
      <c r="AJ89" s="32" t="e">
        <f>IF(#REF!="Beckers","02104/99 2023",IF(#REF!="Bortlik","02104/99 2024",IF(#REF!="Schlüter-Buchta","02104/99 2025",IF(#REF!="Obbes","02104/99 2022",""))))</f>
        <v>#REF!</v>
      </c>
      <c r="AK89" s="32" t="e">
        <f>IF(#REF!="Beckers","02104/99 84 2023",IF(#REF!="Bortlik","02104/99 84 2024",IF(#REF!="Schlüter-Buchta","02104/99 84 2025",IF(#REF!="Obbes","02104/99 84 2022",""))))</f>
        <v>#REF!</v>
      </c>
      <c r="AL8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90" spans="1:38" x14ac:dyDescent="0.35">
      <c r="A90" s="8" t="e">
        <f>CONCATENATE(VLOOKUP('Tabelle Schule'!B91,#REF!,3,FALSE)," ",VLOOKUP('Tabelle Schule'!B91,#REF!,4,FALSE)," ",VLOOKUP('Tabelle Schule'!B91,#REF!,6,FALSE))</f>
        <v>#REF!</v>
      </c>
      <c r="B90" s="10" t="str">
        <f>IF('Tabelle Schule'!D91&lt;&gt;"",'Tabelle Schule'!D91,"")</f>
        <v/>
      </c>
      <c r="C90" s="10" t="str">
        <f>IF('Tabelle Schule'!E91&lt;&gt;"",'Tabelle Schule'!E91,"")</f>
        <v/>
      </c>
      <c r="D90" s="10" t="e">
        <f>IF('Tabelle Schule'!#REF!&lt;&gt;"",'Tabelle Schule'!#REF!,"")</f>
        <v>#REF!</v>
      </c>
      <c r="E90" s="33" t="str">
        <f>IF('Tabelle Schule'!F91&lt;&gt;"",'Tabelle Schule'!F91,"")</f>
        <v/>
      </c>
      <c r="F90" s="10" t="str">
        <f>IF('Tabelle Schule'!G91&lt;&gt;"",'Tabelle Schule'!G91,"")</f>
        <v/>
      </c>
      <c r="G90" s="10" t="str">
        <f>IF('Tabelle Schule'!H91&lt;&gt;"",'Tabelle Schule'!H91,"")</f>
        <v/>
      </c>
      <c r="H90" s="8" t="str">
        <f t="shared" si="3"/>
        <v>Frau</v>
      </c>
      <c r="I90" s="10" t="str">
        <f>IF('Tabelle Schule'!I91&lt;&gt;"",'Tabelle Schule'!I91,"")</f>
        <v/>
      </c>
      <c r="J90" s="10" t="str">
        <f>IF('Tabelle Schule'!J91&lt;&gt;"",'Tabelle Schule'!J91,"")</f>
        <v/>
      </c>
      <c r="K90" s="10" t="str">
        <f>IF('Tabelle Schule'!K91&lt;&gt;"",'Tabelle Schule'!K91,"")</f>
        <v/>
      </c>
      <c r="L90" s="10" t="str">
        <f>IF('Tabelle Schule'!L91&lt;&gt;"",'Tabelle Schule'!L91,"")</f>
        <v/>
      </c>
      <c r="M90" s="8" t="str">
        <f t="shared" si="4"/>
        <v>Herr</v>
      </c>
      <c r="N90" s="10" t="str">
        <f>IF('Tabelle Schule'!M91&lt;&gt;"",'Tabelle Schule'!M91,"")</f>
        <v/>
      </c>
      <c r="O90" s="10" t="str">
        <f>IF('Tabelle Schule'!N91&lt;&gt;"",'Tabelle Schule'!N91,"")</f>
        <v/>
      </c>
      <c r="P90" s="10" t="str">
        <f>IF('Tabelle Schule'!O91&lt;&gt;"",'Tabelle Schule'!O91,"")</f>
        <v/>
      </c>
      <c r="Q90" s="10" t="str">
        <f>IF('Tabelle Schule'!P91&lt;&gt;"",'Tabelle Schule'!P91,"")</f>
        <v/>
      </c>
      <c r="R90" s="9" t="str">
        <f t="shared" si="5"/>
        <v>=</v>
      </c>
      <c r="S90" s="8"/>
      <c r="T90" s="10" t="str">
        <f>IF('Tabelle Schule'!Q91&lt;&gt;"",'Tabelle Schule'!Q91,"")</f>
        <v/>
      </c>
      <c r="U90" s="10" t="str">
        <f>IF('Tabelle Schule'!R91&lt;&gt;"",'Tabelle Schule'!R91,"")</f>
        <v/>
      </c>
      <c r="V90" s="10" t="str">
        <f>IF('Tabelle Schule'!S91&lt;&gt;"",'Tabelle Schule'!S91,"")</f>
        <v/>
      </c>
      <c r="W90" s="10" t="str">
        <f>IF('Tabelle Schule'!T91&lt;&gt;"",'Tabelle Schule'!T91,"")</f>
        <v/>
      </c>
      <c r="X90" s="10">
        <f>'Tabelle Schule'!AG91</f>
        <v>0</v>
      </c>
      <c r="Y90" s="8" t="str">
        <f>'Tabelle Schule'!AJ91</f>
        <v/>
      </c>
      <c r="Z90" s="10" t="str">
        <f>IF('Tabelle Schule'!AH91&lt;&gt;"",'Tabelle Schule'!AH91,"")</f>
        <v/>
      </c>
      <c r="AA90" s="10" t="str">
        <f>IF('Tabelle Schule'!AI91&lt;&gt;"",'Tabelle Schule'!AI91,"")</f>
        <v/>
      </c>
      <c r="AB90" s="10" t="str">
        <f>IF('Tabelle Schule'!AU91&lt;&gt;"",'Tabelle Schule'!AU91,"")</f>
        <v/>
      </c>
      <c r="AC90" s="8" t="e">
        <f>'Tabelle Schule'!AV91</f>
        <v>#REF!</v>
      </c>
      <c r="AD90" s="8" t="e">
        <f>VLOOKUP(AB90,#REF!,9,FALSE)</f>
        <v>#REF!</v>
      </c>
      <c r="AE90" s="8" t="e">
        <f>VLOOKUP(AB90,#REF!,10,FALSE)</f>
        <v>#REF!</v>
      </c>
      <c r="AF90" s="8" t="e">
        <f>VLOOKUP(AB90,#REF!,11,FALSE)</f>
        <v>#REF!</v>
      </c>
      <c r="AG90" s="8" t="e">
        <f>VLOOKUP(AB90,#REF!,3,FALSE)</f>
        <v>#REF!</v>
      </c>
      <c r="AH90" s="8" t="e">
        <f>VLOOKUP(AB90,#REF!,5,FALSE)</f>
        <v>#REF!</v>
      </c>
      <c r="AI90" s="32" t="e">
        <f>IF(#REF!="Beckers","2.199",IF(#REF!="Zellmann","2.198",IF(#REF!="Schlüter-Buchta","2.199",IF(#REF!="Obbes","2.197",""))))</f>
        <v>#REF!</v>
      </c>
      <c r="AJ90" s="32" t="e">
        <f>IF(#REF!="Beckers","02104/99 2023",IF(#REF!="Bortlik","02104/99 2024",IF(#REF!="Schlüter-Buchta","02104/99 2025",IF(#REF!="Obbes","02104/99 2022",""))))</f>
        <v>#REF!</v>
      </c>
      <c r="AK90" s="32" t="e">
        <f>IF(#REF!="Beckers","02104/99 84 2023",IF(#REF!="Bortlik","02104/99 84 2024",IF(#REF!="Schlüter-Buchta","02104/99 84 2025",IF(#REF!="Obbes","02104/99 84 2022",""))))</f>
        <v>#REF!</v>
      </c>
      <c r="AL9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91" spans="1:38" x14ac:dyDescent="0.35">
      <c r="A91" s="8" t="e">
        <f>CONCATENATE(VLOOKUP('Tabelle Schule'!B92,#REF!,3,FALSE)," ",VLOOKUP('Tabelle Schule'!B92,#REF!,4,FALSE)," ",VLOOKUP('Tabelle Schule'!B92,#REF!,6,FALSE))</f>
        <v>#REF!</v>
      </c>
      <c r="B91" s="10" t="str">
        <f>IF('Tabelle Schule'!D92&lt;&gt;"",'Tabelle Schule'!D92,"")</f>
        <v/>
      </c>
      <c r="C91" s="10" t="str">
        <f>IF('Tabelle Schule'!E92&lt;&gt;"",'Tabelle Schule'!E92,"")</f>
        <v/>
      </c>
      <c r="D91" s="10" t="e">
        <f>IF('Tabelle Schule'!#REF!&lt;&gt;"",'Tabelle Schule'!#REF!,"")</f>
        <v>#REF!</v>
      </c>
      <c r="E91" s="33" t="str">
        <f>IF('Tabelle Schule'!F92&lt;&gt;"",'Tabelle Schule'!F92,"")</f>
        <v/>
      </c>
      <c r="F91" s="10" t="str">
        <f>IF('Tabelle Schule'!G92&lt;&gt;"",'Tabelle Schule'!G92,"")</f>
        <v/>
      </c>
      <c r="G91" s="10" t="str">
        <f>IF('Tabelle Schule'!H92&lt;&gt;"",'Tabelle Schule'!H92,"")</f>
        <v/>
      </c>
      <c r="H91" s="8" t="str">
        <f t="shared" si="3"/>
        <v>Frau</v>
      </c>
      <c r="I91" s="10" t="str">
        <f>IF('Tabelle Schule'!I92&lt;&gt;"",'Tabelle Schule'!I92,"")</f>
        <v/>
      </c>
      <c r="J91" s="10" t="str">
        <f>IF('Tabelle Schule'!J92&lt;&gt;"",'Tabelle Schule'!J92,"")</f>
        <v/>
      </c>
      <c r="K91" s="10" t="str">
        <f>IF('Tabelle Schule'!K92&lt;&gt;"",'Tabelle Schule'!K92,"")</f>
        <v/>
      </c>
      <c r="L91" s="10" t="str">
        <f>IF('Tabelle Schule'!L92&lt;&gt;"",'Tabelle Schule'!L92,"")</f>
        <v/>
      </c>
      <c r="M91" s="8" t="str">
        <f t="shared" si="4"/>
        <v>Herr</v>
      </c>
      <c r="N91" s="10" t="str">
        <f>IF('Tabelle Schule'!M92&lt;&gt;"",'Tabelle Schule'!M92,"")</f>
        <v/>
      </c>
      <c r="O91" s="10" t="str">
        <f>IF('Tabelle Schule'!N92&lt;&gt;"",'Tabelle Schule'!N92,"")</f>
        <v/>
      </c>
      <c r="P91" s="10" t="str">
        <f>IF('Tabelle Schule'!O92&lt;&gt;"",'Tabelle Schule'!O92,"")</f>
        <v/>
      </c>
      <c r="Q91" s="10" t="str">
        <f>IF('Tabelle Schule'!P92&lt;&gt;"",'Tabelle Schule'!P92,"")</f>
        <v/>
      </c>
      <c r="R91" s="9" t="str">
        <f t="shared" si="5"/>
        <v>=</v>
      </c>
      <c r="S91" s="8"/>
      <c r="T91" s="10" t="str">
        <f>IF('Tabelle Schule'!Q92&lt;&gt;"",'Tabelle Schule'!Q92,"")</f>
        <v/>
      </c>
      <c r="U91" s="10" t="str">
        <f>IF('Tabelle Schule'!R92&lt;&gt;"",'Tabelle Schule'!R92,"")</f>
        <v/>
      </c>
      <c r="V91" s="10" t="str">
        <f>IF('Tabelle Schule'!S92&lt;&gt;"",'Tabelle Schule'!S92,"")</f>
        <v/>
      </c>
      <c r="W91" s="10" t="str">
        <f>IF('Tabelle Schule'!T92&lt;&gt;"",'Tabelle Schule'!T92,"")</f>
        <v/>
      </c>
      <c r="X91" s="10">
        <f>'Tabelle Schule'!AG92</f>
        <v>0</v>
      </c>
      <c r="Y91" s="8" t="str">
        <f>'Tabelle Schule'!AJ92</f>
        <v/>
      </c>
      <c r="Z91" s="10" t="str">
        <f>IF('Tabelle Schule'!AH92&lt;&gt;"",'Tabelle Schule'!AH92,"")</f>
        <v/>
      </c>
      <c r="AA91" s="10" t="str">
        <f>IF('Tabelle Schule'!AI92&lt;&gt;"",'Tabelle Schule'!AI92,"")</f>
        <v/>
      </c>
      <c r="AB91" s="10" t="str">
        <f>IF('Tabelle Schule'!AU92&lt;&gt;"",'Tabelle Schule'!AU92,"")</f>
        <v/>
      </c>
      <c r="AC91" s="8" t="e">
        <f>'Tabelle Schule'!AV92</f>
        <v>#REF!</v>
      </c>
      <c r="AD91" s="8" t="e">
        <f>VLOOKUP(AB91,#REF!,9,FALSE)</f>
        <v>#REF!</v>
      </c>
      <c r="AE91" s="8" t="e">
        <f>VLOOKUP(AB91,#REF!,10,FALSE)</f>
        <v>#REF!</v>
      </c>
      <c r="AF91" s="8" t="e">
        <f>VLOOKUP(AB91,#REF!,11,FALSE)</f>
        <v>#REF!</v>
      </c>
      <c r="AG91" s="8" t="e">
        <f>VLOOKUP(AB91,#REF!,3,FALSE)</f>
        <v>#REF!</v>
      </c>
      <c r="AH91" s="8" t="e">
        <f>VLOOKUP(AB91,#REF!,5,FALSE)</f>
        <v>#REF!</v>
      </c>
      <c r="AI91" s="32" t="e">
        <f>IF(#REF!="Beckers","2.199",IF(#REF!="Zellmann","2.198",IF(#REF!="Schlüter-Buchta","2.199",IF(#REF!="Obbes","2.197",""))))</f>
        <v>#REF!</v>
      </c>
      <c r="AJ91" s="32" t="e">
        <f>IF(#REF!="Beckers","02104/99 2023",IF(#REF!="Bortlik","02104/99 2024",IF(#REF!="Schlüter-Buchta","02104/99 2025",IF(#REF!="Obbes","02104/99 2022",""))))</f>
        <v>#REF!</v>
      </c>
      <c r="AK91" s="32" t="e">
        <f>IF(#REF!="Beckers","02104/99 84 2023",IF(#REF!="Bortlik","02104/99 84 2024",IF(#REF!="Schlüter-Buchta","02104/99 84 2025",IF(#REF!="Obbes","02104/99 84 2022",""))))</f>
        <v>#REF!</v>
      </c>
      <c r="AL9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92" spans="1:38" x14ac:dyDescent="0.35">
      <c r="A92" s="8" t="e">
        <f>CONCATENATE(VLOOKUP('Tabelle Schule'!B93,#REF!,3,FALSE)," ",VLOOKUP('Tabelle Schule'!B93,#REF!,4,FALSE)," ",VLOOKUP('Tabelle Schule'!B93,#REF!,6,FALSE))</f>
        <v>#REF!</v>
      </c>
      <c r="B92" s="10" t="str">
        <f>IF('Tabelle Schule'!D93&lt;&gt;"",'Tabelle Schule'!D93,"")</f>
        <v/>
      </c>
      <c r="C92" s="10" t="str">
        <f>IF('Tabelle Schule'!E93&lt;&gt;"",'Tabelle Schule'!E93,"")</f>
        <v/>
      </c>
      <c r="D92" s="10" t="e">
        <f>IF('Tabelle Schule'!#REF!&lt;&gt;"",'Tabelle Schule'!#REF!,"")</f>
        <v>#REF!</v>
      </c>
      <c r="E92" s="33" t="str">
        <f>IF('Tabelle Schule'!F93&lt;&gt;"",'Tabelle Schule'!F93,"")</f>
        <v/>
      </c>
      <c r="F92" s="10" t="str">
        <f>IF('Tabelle Schule'!G93&lt;&gt;"",'Tabelle Schule'!G93,"")</f>
        <v/>
      </c>
      <c r="G92" s="10" t="str">
        <f>IF('Tabelle Schule'!H93&lt;&gt;"",'Tabelle Schule'!H93,"")</f>
        <v/>
      </c>
      <c r="H92" s="8" t="str">
        <f t="shared" si="3"/>
        <v>Frau</v>
      </c>
      <c r="I92" s="10" t="str">
        <f>IF('Tabelle Schule'!I93&lt;&gt;"",'Tabelle Schule'!I93,"")</f>
        <v/>
      </c>
      <c r="J92" s="10" t="str">
        <f>IF('Tabelle Schule'!J93&lt;&gt;"",'Tabelle Schule'!J93,"")</f>
        <v/>
      </c>
      <c r="K92" s="10" t="str">
        <f>IF('Tabelle Schule'!K93&lt;&gt;"",'Tabelle Schule'!K93,"")</f>
        <v/>
      </c>
      <c r="L92" s="10" t="str">
        <f>IF('Tabelle Schule'!L93&lt;&gt;"",'Tabelle Schule'!L93,"")</f>
        <v/>
      </c>
      <c r="M92" s="8" t="str">
        <f t="shared" si="4"/>
        <v>Herr</v>
      </c>
      <c r="N92" s="10" t="str">
        <f>IF('Tabelle Schule'!M93&lt;&gt;"",'Tabelle Schule'!M93,"")</f>
        <v/>
      </c>
      <c r="O92" s="10" t="str">
        <f>IF('Tabelle Schule'!N93&lt;&gt;"",'Tabelle Schule'!N93,"")</f>
        <v/>
      </c>
      <c r="P92" s="10" t="str">
        <f>IF('Tabelle Schule'!O93&lt;&gt;"",'Tabelle Schule'!O93,"")</f>
        <v/>
      </c>
      <c r="Q92" s="10" t="str">
        <f>IF('Tabelle Schule'!P93&lt;&gt;"",'Tabelle Schule'!P93,"")</f>
        <v/>
      </c>
      <c r="R92" s="9" t="str">
        <f t="shared" si="5"/>
        <v>=</v>
      </c>
      <c r="S92" s="8"/>
      <c r="T92" s="10" t="str">
        <f>IF('Tabelle Schule'!Q93&lt;&gt;"",'Tabelle Schule'!Q93,"")</f>
        <v/>
      </c>
      <c r="U92" s="10" t="str">
        <f>IF('Tabelle Schule'!R93&lt;&gt;"",'Tabelle Schule'!R93,"")</f>
        <v/>
      </c>
      <c r="V92" s="10" t="str">
        <f>IF('Tabelle Schule'!S93&lt;&gt;"",'Tabelle Schule'!S93,"")</f>
        <v/>
      </c>
      <c r="W92" s="10" t="str">
        <f>IF('Tabelle Schule'!T93&lt;&gt;"",'Tabelle Schule'!T93,"")</f>
        <v/>
      </c>
      <c r="X92" s="10">
        <f>'Tabelle Schule'!AG93</f>
        <v>0</v>
      </c>
      <c r="Y92" s="8" t="str">
        <f>'Tabelle Schule'!AJ93</f>
        <v/>
      </c>
      <c r="Z92" s="10" t="str">
        <f>IF('Tabelle Schule'!AH93&lt;&gt;"",'Tabelle Schule'!AH93,"")</f>
        <v/>
      </c>
      <c r="AA92" s="10" t="str">
        <f>IF('Tabelle Schule'!AI93&lt;&gt;"",'Tabelle Schule'!AI93,"")</f>
        <v/>
      </c>
      <c r="AB92" s="10" t="str">
        <f>IF('Tabelle Schule'!AU93&lt;&gt;"",'Tabelle Schule'!AU93,"")</f>
        <v/>
      </c>
      <c r="AC92" s="8" t="e">
        <f>'Tabelle Schule'!AV93</f>
        <v>#REF!</v>
      </c>
      <c r="AD92" s="8" t="e">
        <f>VLOOKUP(AB92,#REF!,9,FALSE)</f>
        <v>#REF!</v>
      </c>
      <c r="AE92" s="8" t="e">
        <f>VLOOKUP(AB92,#REF!,10,FALSE)</f>
        <v>#REF!</v>
      </c>
      <c r="AF92" s="8" t="e">
        <f>VLOOKUP(AB92,#REF!,11,FALSE)</f>
        <v>#REF!</v>
      </c>
      <c r="AG92" s="8" t="e">
        <f>VLOOKUP(AB92,#REF!,3,FALSE)</f>
        <v>#REF!</v>
      </c>
      <c r="AH92" s="8" t="e">
        <f>VLOOKUP(AB92,#REF!,5,FALSE)</f>
        <v>#REF!</v>
      </c>
      <c r="AI92" s="32" t="e">
        <f>IF(#REF!="Beckers","2.199",IF(#REF!="Zellmann","2.198",IF(#REF!="Schlüter-Buchta","2.199",IF(#REF!="Obbes","2.197",""))))</f>
        <v>#REF!</v>
      </c>
      <c r="AJ92" s="32" t="e">
        <f>IF(#REF!="Beckers","02104/99 2023",IF(#REF!="Bortlik","02104/99 2024",IF(#REF!="Schlüter-Buchta","02104/99 2025",IF(#REF!="Obbes","02104/99 2022",""))))</f>
        <v>#REF!</v>
      </c>
      <c r="AK92" s="32" t="e">
        <f>IF(#REF!="Beckers","02104/99 84 2023",IF(#REF!="Bortlik","02104/99 84 2024",IF(#REF!="Schlüter-Buchta","02104/99 84 2025",IF(#REF!="Obbes","02104/99 84 2022",""))))</f>
        <v>#REF!</v>
      </c>
      <c r="AL9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93" spans="1:38" x14ac:dyDescent="0.35">
      <c r="A93" s="8" t="e">
        <f>CONCATENATE(VLOOKUP('Tabelle Schule'!B94,#REF!,3,FALSE)," ",VLOOKUP('Tabelle Schule'!B94,#REF!,4,FALSE)," ",VLOOKUP('Tabelle Schule'!B94,#REF!,6,FALSE))</f>
        <v>#REF!</v>
      </c>
      <c r="B93" s="10" t="str">
        <f>IF('Tabelle Schule'!D94&lt;&gt;"",'Tabelle Schule'!D94,"")</f>
        <v/>
      </c>
      <c r="C93" s="10" t="str">
        <f>IF('Tabelle Schule'!E94&lt;&gt;"",'Tabelle Schule'!E94,"")</f>
        <v/>
      </c>
      <c r="D93" s="10" t="e">
        <f>IF('Tabelle Schule'!#REF!&lt;&gt;"",'Tabelle Schule'!#REF!,"")</f>
        <v>#REF!</v>
      </c>
      <c r="E93" s="33" t="str">
        <f>IF('Tabelle Schule'!F94&lt;&gt;"",'Tabelle Schule'!F94,"")</f>
        <v/>
      </c>
      <c r="F93" s="10" t="str">
        <f>IF('Tabelle Schule'!G94&lt;&gt;"",'Tabelle Schule'!G94,"")</f>
        <v/>
      </c>
      <c r="G93" s="10" t="str">
        <f>IF('Tabelle Schule'!H94&lt;&gt;"",'Tabelle Schule'!H94,"")</f>
        <v/>
      </c>
      <c r="H93" s="8" t="str">
        <f t="shared" si="3"/>
        <v>Frau</v>
      </c>
      <c r="I93" s="10" t="str">
        <f>IF('Tabelle Schule'!I94&lt;&gt;"",'Tabelle Schule'!I94,"")</f>
        <v/>
      </c>
      <c r="J93" s="10" t="str">
        <f>IF('Tabelle Schule'!J94&lt;&gt;"",'Tabelle Schule'!J94,"")</f>
        <v/>
      </c>
      <c r="K93" s="10" t="str">
        <f>IF('Tabelle Schule'!K94&lt;&gt;"",'Tabelle Schule'!K94,"")</f>
        <v/>
      </c>
      <c r="L93" s="10" t="str">
        <f>IF('Tabelle Schule'!L94&lt;&gt;"",'Tabelle Schule'!L94,"")</f>
        <v/>
      </c>
      <c r="M93" s="8" t="str">
        <f t="shared" si="4"/>
        <v>Herr</v>
      </c>
      <c r="N93" s="10" t="str">
        <f>IF('Tabelle Schule'!M94&lt;&gt;"",'Tabelle Schule'!M94,"")</f>
        <v/>
      </c>
      <c r="O93" s="10" t="str">
        <f>IF('Tabelle Schule'!N94&lt;&gt;"",'Tabelle Schule'!N94,"")</f>
        <v/>
      </c>
      <c r="P93" s="10" t="str">
        <f>IF('Tabelle Schule'!O94&lt;&gt;"",'Tabelle Schule'!O94,"")</f>
        <v/>
      </c>
      <c r="Q93" s="10" t="str">
        <f>IF('Tabelle Schule'!P94&lt;&gt;"",'Tabelle Schule'!P94,"")</f>
        <v/>
      </c>
      <c r="R93" s="9" t="str">
        <f t="shared" si="5"/>
        <v>=</v>
      </c>
      <c r="S93" s="8"/>
      <c r="T93" s="10" t="str">
        <f>IF('Tabelle Schule'!Q94&lt;&gt;"",'Tabelle Schule'!Q94,"")</f>
        <v/>
      </c>
      <c r="U93" s="10" t="str">
        <f>IF('Tabelle Schule'!R94&lt;&gt;"",'Tabelle Schule'!R94,"")</f>
        <v/>
      </c>
      <c r="V93" s="10" t="str">
        <f>IF('Tabelle Schule'!S94&lt;&gt;"",'Tabelle Schule'!S94,"")</f>
        <v/>
      </c>
      <c r="W93" s="10" t="str">
        <f>IF('Tabelle Schule'!T94&lt;&gt;"",'Tabelle Schule'!T94,"")</f>
        <v/>
      </c>
      <c r="X93" s="10">
        <f>'Tabelle Schule'!AG94</f>
        <v>0</v>
      </c>
      <c r="Y93" s="8" t="str">
        <f>'Tabelle Schule'!AJ94</f>
        <v/>
      </c>
      <c r="Z93" s="10" t="str">
        <f>IF('Tabelle Schule'!AH94&lt;&gt;"",'Tabelle Schule'!AH94,"")</f>
        <v/>
      </c>
      <c r="AA93" s="10" t="str">
        <f>IF('Tabelle Schule'!AI94&lt;&gt;"",'Tabelle Schule'!AI94,"")</f>
        <v/>
      </c>
      <c r="AB93" s="10" t="str">
        <f>IF('Tabelle Schule'!AU94&lt;&gt;"",'Tabelle Schule'!AU94,"")</f>
        <v/>
      </c>
      <c r="AC93" s="8" t="e">
        <f>'Tabelle Schule'!AV94</f>
        <v>#REF!</v>
      </c>
      <c r="AD93" s="8" t="e">
        <f>VLOOKUP(AB93,#REF!,9,FALSE)</f>
        <v>#REF!</v>
      </c>
      <c r="AE93" s="8" t="e">
        <f>VLOOKUP(AB93,#REF!,10,FALSE)</f>
        <v>#REF!</v>
      </c>
      <c r="AF93" s="8" t="e">
        <f>VLOOKUP(AB93,#REF!,11,FALSE)</f>
        <v>#REF!</v>
      </c>
      <c r="AG93" s="8" t="e">
        <f>VLOOKUP(AB93,#REF!,3,FALSE)</f>
        <v>#REF!</v>
      </c>
      <c r="AH93" s="8" t="e">
        <f>VLOOKUP(AB93,#REF!,5,FALSE)</f>
        <v>#REF!</v>
      </c>
      <c r="AI93" s="32" t="e">
        <f>IF(#REF!="Beckers","2.199",IF(#REF!="Zellmann","2.198",IF(#REF!="Schlüter-Buchta","2.199",IF(#REF!="Obbes","2.197",""))))</f>
        <v>#REF!</v>
      </c>
      <c r="AJ93" s="32" t="e">
        <f>IF(#REF!="Beckers","02104/99 2023",IF(#REF!="Bortlik","02104/99 2024",IF(#REF!="Schlüter-Buchta","02104/99 2025",IF(#REF!="Obbes","02104/99 2022",""))))</f>
        <v>#REF!</v>
      </c>
      <c r="AK93" s="32" t="e">
        <f>IF(#REF!="Beckers","02104/99 84 2023",IF(#REF!="Bortlik","02104/99 84 2024",IF(#REF!="Schlüter-Buchta","02104/99 84 2025",IF(#REF!="Obbes","02104/99 84 2022",""))))</f>
        <v>#REF!</v>
      </c>
      <c r="AL9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94" spans="1:38" x14ac:dyDescent="0.35">
      <c r="A94" s="8" t="e">
        <f>CONCATENATE(VLOOKUP('Tabelle Schule'!B95,#REF!,3,FALSE)," ",VLOOKUP('Tabelle Schule'!B95,#REF!,4,FALSE)," ",VLOOKUP('Tabelle Schule'!B95,#REF!,6,FALSE))</f>
        <v>#REF!</v>
      </c>
      <c r="B94" s="10" t="str">
        <f>IF('Tabelle Schule'!D95&lt;&gt;"",'Tabelle Schule'!D95,"")</f>
        <v/>
      </c>
      <c r="C94" s="10" t="str">
        <f>IF('Tabelle Schule'!E95&lt;&gt;"",'Tabelle Schule'!E95,"")</f>
        <v/>
      </c>
      <c r="D94" s="10" t="e">
        <f>IF('Tabelle Schule'!#REF!&lt;&gt;"",'Tabelle Schule'!#REF!,"")</f>
        <v>#REF!</v>
      </c>
      <c r="E94" s="33" t="str">
        <f>IF('Tabelle Schule'!F95&lt;&gt;"",'Tabelle Schule'!F95,"")</f>
        <v/>
      </c>
      <c r="F94" s="10" t="str">
        <f>IF('Tabelle Schule'!G95&lt;&gt;"",'Tabelle Schule'!G95,"")</f>
        <v/>
      </c>
      <c r="G94" s="10" t="str">
        <f>IF('Tabelle Schule'!H95&lt;&gt;"",'Tabelle Schule'!H95,"")</f>
        <v/>
      </c>
      <c r="H94" s="8" t="str">
        <f t="shared" si="3"/>
        <v>Frau</v>
      </c>
      <c r="I94" s="10" t="str">
        <f>IF('Tabelle Schule'!I95&lt;&gt;"",'Tabelle Schule'!I95,"")</f>
        <v/>
      </c>
      <c r="J94" s="10" t="str">
        <f>IF('Tabelle Schule'!J95&lt;&gt;"",'Tabelle Schule'!J95,"")</f>
        <v/>
      </c>
      <c r="K94" s="10" t="str">
        <f>IF('Tabelle Schule'!K95&lt;&gt;"",'Tabelle Schule'!K95,"")</f>
        <v/>
      </c>
      <c r="L94" s="10" t="str">
        <f>IF('Tabelle Schule'!L95&lt;&gt;"",'Tabelle Schule'!L95,"")</f>
        <v/>
      </c>
      <c r="M94" s="8" t="str">
        <f t="shared" si="4"/>
        <v>Herr</v>
      </c>
      <c r="N94" s="10" t="str">
        <f>IF('Tabelle Schule'!M95&lt;&gt;"",'Tabelle Schule'!M95,"")</f>
        <v/>
      </c>
      <c r="O94" s="10" t="str">
        <f>IF('Tabelle Schule'!N95&lt;&gt;"",'Tabelle Schule'!N95,"")</f>
        <v/>
      </c>
      <c r="P94" s="10" t="str">
        <f>IF('Tabelle Schule'!O95&lt;&gt;"",'Tabelle Schule'!O95,"")</f>
        <v/>
      </c>
      <c r="Q94" s="10" t="str">
        <f>IF('Tabelle Schule'!P95&lt;&gt;"",'Tabelle Schule'!P95,"")</f>
        <v/>
      </c>
      <c r="R94" s="9" t="str">
        <f t="shared" si="5"/>
        <v>=</v>
      </c>
      <c r="S94" s="8"/>
      <c r="T94" s="10" t="str">
        <f>IF('Tabelle Schule'!Q95&lt;&gt;"",'Tabelle Schule'!Q95,"")</f>
        <v/>
      </c>
      <c r="U94" s="10" t="str">
        <f>IF('Tabelle Schule'!R95&lt;&gt;"",'Tabelle Schule'!R95,"")</f>
        <v/>
      </c>
      <c r="V94" s="10" t="str">
        <f>IF('Tabelle Schule'!S95&lt;&gt;"",'Tabelle Schule'!S95,"")</f>
        <v/>
      </c>
      <c r="W94" s="10" t="str">
        <f>IF('Tabelle Schule'!T95&lt;&gt;"",'Tabelle Schule'!T95,"")</f>
        <v/>
      </c>
      <c r="X94" s="10">
        <f>'Tabelle Schule'!AG95</f>
        <v>0</v>
      </c>
      <c r="Y94" s="8" t="str">
        <f>'Tabelle Schule'!AJ95</f>
        <v/>
      </c>
      <c r="Z94" s="10" t="str">
        <f>IF('Tabelle Schule'!AH95&lt;&gt;"",'Tabelle Schule'!AH95,"")</f>
        <v/>
      </c>
      <c r="AA94" s="10" t="str">
        <f>IF('Tabelle Schule'!AI95&lt;&gt;"",'Tabelle Schule'!AI95,"")</f>
        <v/>
      </c>
      <c r="AB94" s="10" t="str">
        <f>IF('Tabelle Schule'!AU95&lt;&gt;"",'Tabelle Schule'!AU95,"")</f>
        <v/>
      </c>
      <c r="AC94" s="8" t="e">
        <f>'Tabelle Schule'!AV95</f>
        <v>#REF!</v>
      </c>
      <c r="AD94" s="8" t="e">
        <f>VLOOKUP(AB94,#REF!,9,FALSE)</f>
        <v>#REF!</v>
      </c>
      <c r="AE94" s="8" t="e">
        <f>VLOOKUP(AB94,#REF!,10,FALSE)</f>
        <v>#REF!</v>
      </c>
      <c r="AF94" s="8" t="e">
        <f>VLOOKUP(AB94,#REF!,11,FALSE)</f>
        <v>#REF!</v>
      </c>
      <c r="AG94" s="8" t="e">
        <f>VLOOKUP(AB94,#REF!,3,FALSE)</f>
        <v>#REF!</v>
      </c>
      <c r="AH94" s="8" t="e">
        <f>VLOOKUP(AB94,#REF!,5,FALSE)</f>
        <v>#REF!</v>
      </c>
      <c r="AI94" s="32" t="e">
        <f>IF(#REF!="Beckers","2.199",IF(#REF!="Zellmann","2.198",IF(#REF!="Schlüter-Buchta","2.199",IF(#REF!="Obbes","2.197",""))))</f>
        <v>#REF!</v>
      </c>
      <c r="AJ94" s="32" t="e">
        <f>IF(#REF!="Beckers","02104/99 2023",IF(#REF!="Bortlik","02104/99 2024",IF(#REF!="Schlüter-Buchta","02104/99 2025",IF(#REF!="Obbes","02104/99 2022",""))))</f>
        <v>#REF!</v>
      </c>
      <c r="AK94" s="32" t="e">
        <f>IF(#REF!="Beckers","02104/99 84 2023",IF(#REF!="Bortlik","02104/99 84 2024",IF(#REF!="Schlüter-Buchta","02104/99 84 2025",IF(#REF!="Obbes","02104/99 84 2022",""))))</f>
        <v>#REF!</v>
      </c>
      <c r="AL9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95" spans="1:38" x14ac:dyDescent="0.35">
      <c r="A95" s="8" t="e">
        <f>CONCATENATE(VLOOKUP('Tabelle Schule'!B96,#REF!,3,FALSE)," ",VLOOKUP('Tabelle Schule'!B96,#REF!,4,FALSE)," ",VLOOKUP('Tabelle Schule'!B96,#REF!,6,FALSE))</f>
        <v>#REF!</v>
      </c>
      <c r="B95" s="10" t="str">
        <f>IF('Tabelle Schule'!D96&lt;&gt;"",'Tabelle Schule'!D96,"")</f>
        <v/>
      </c>
      <c r="C95" s="10" t="str">
        <f>IF('Tabelle Schule'!E96&lt;&gt;"",'Tabelle Schule'!E96,"")</f>
        <v/>
      </c>
      <c r="D95" s="10" t="e">
        <f>IF('Tabelle Schule'!#REF!&lt;&gt;"",'Tabelle Schule'!#REF!,"")</f>
        <v>#REF!</v>
      </c>
      <c r="E95" s="33" t="str">
        <f>IF('Tabelle Schule'!F96&lt;&gt;"",'Tabelle Schule'!F96,"")</f>
        <v/>
      </c>
      <c r="F95" s="10" t="str">
        <f>IF('Tabelle Schule'!G96&lt;&gt;"",'Tabelle Schule'!G96,"")</f>
        <v/>
      </c>
      <c r="G95" s="10" t="str">
        <f>IF('Tabelle Schule'!H96&lt;&gt;"",'Tabelle Schule'!H96,"")</f>
        <v/>
      </c>
      <c r="H95" s="8" t="str">
        <f t="shared" si="3"/>
        <v>Frau</v>
      </c>
      <c r="I95" s="10" t="str">
        <f>IF('Tabelle Schule'!I96&lt;&gt;"",'Tabelle Schule'!I96,"")</f>
        <v/>
      </c>
      <c r="J95" s="10" t="str">
        <f>IF('Tabelle Schule'!J96&lt;&gt;"",'Tabelle Schule'!J96,"")</f>
        <v/>
      </c>
      <c r="K95" s="10" t="str">
        <f>IF('Tabelle Schule'!K96&lt;&gt;"",'Tabelle Schule'!K96,"")</f>
        <v/>
      </c>
      <c r="L95" s="10" t="str">
        <f>IF('Tabelle Schule'!L96&lt;&gt;"",'Tabelle Schule'!L96,"")</f>
        <v/>
      </c>
      <c r="M95" s="8" t="str">
        <f t="shared" si="4"/>
        <v>Herr</v>
      </c>
      <c r="N95" s="10" t="str">
        <f>IF('Tabelle Schule'!M96&lt;&gt;"",'Tabelle Schule'!M96,"")</f>
        <v/>
      </c>
      <c r="O95" s="10" t="str">
        <f>IF('Tabelle Schule'!N96&lt;&gt;"",'Tabelle Schule'!N96,"")</f>
        <v/>
      </c>
      <c r="P95" s="10" t="str">
        <f>IF('Tabelle Schule'!O96&lt;&gt;"",'Tabelle Schule'!O96,"")</f>
        <v/>
      </c>
      <c r="Q95" s="10" t="str">
        <f>IF('Tabelle Schule'!P96&lt;&gt;"",'Tabelle Schule'!P96,"")</f>
        <v/>
      </c>
      <c r="R95" s="9" t="str">
        <f t="shared" si="5"/>
        <v>=</v>
      </c>
      <c r="S95" s="8"/>
      <c r="T95" s="10" t="str">
        <f>IF('Tabelle Schule'!Q96&lt;&gt;"",'Tabelle Schule'!Q96,"")</f>
        <v/>
      </c>
      <c r="U95" s="10" t="str">
        <f>IF('Tabelle Schule'!R96&lt;&gt;"",'Tabelle Schule'!R96,"")</f>
        <v/>
      </c>
      <c r="V95" s="10" t="str">
        <f>IF('Tabelle Schule'!S96&lt;&gt;"",'Tabelle Schule'!S96,"")</f>
        <v/>
      </c>
      <c r="W95" s="10" t="str">
        <f>IF('Tabelle Schule'!T96&lt;&gt;"",'Tabelle Schule'!T96,"")</f>
        <v/>
      </c>
      <c r="X95" s="10">
        <f>'Tabelle Schule'!AG96</f>
        <v>0</v>
      </c>
      <c r="Y95" s="8" t="str">
        <f>'Tabelle Schule'!AJ96</f>
        <v/>
      </c>
      <c r="Z95" s="10" t="str">
        <f>IF('Tabelle Schule'!AH96&lt;&gt;"",'Tabelle Schule'!AH96,"")</f>
        <v/>
      </c>
      <c r="AA95" s="10" t="str">
        <f>IF('Tabelle Schule'!AI96&lt;&gt;"",'Tabelle Schule'!AI96,"")</f>
        <v/>
      </c>
      <c r="AB95" s="10" t="str">
        <f>IF('Tabelle Schule'!AU96&lt;&gt;"",'Tabelle Schule'!AU96,"")</f>
        <v/>
      </c>
      <c r="AC95" s="8" t="e">
        <f>'Tabelle Schule'!AV96</f>
        <v>#REF!</v>
      </c>
      <c r="AD95" s="8" t="e">
        <f>VLOOKUP(AB95,#REF!,9,FALSE)</f>
        <v>#REF!</v>
      </c>
      <c r="AE95" s="8" t="e">
        <f>VLOOKUP(AB95,#REF!,10,FALSE)</f>
        <v>#REF!</v>
      </c>
      <c r="AF95" s="8" t="e">
        <f>VLOOKUP(AB95,#REF!,11,FALSE)</f>
        <v>#REF!</v>
      </c>
      <c r="AG95" s="8" t="e">
        <f>VLOOKUP(AB95,#REF!,3,FALSE)</f>
        <v>#REF!</v>
      </c>
      <c r="AH95" s="8" t="e">
        <f>VLOOKUP(AB95,#REF!,5,FALSE)</f>
        <v>#REF!</v>
      </c>
      <c r="AI95" s="32" t="e">
        <f>IF(#REF!="Beckers","2.199",IF(#REF!="Zellmann","2.198",IF(#REF!="Schlüter-Buchta","2.199",IF(#REF!="Obbes","2.197",""))))</f>
        <v>#REF!</v>
      </c>
      <c r="AJ95" s="32" t="e">
        <f>IF(#REF!="Beckers","02104/99 2023",IF(#REF!="Bortlik","02104/99 2024",IF(#REF!="Schlüter-Buchta","02104/99 2025",IF(#REF!="Obbes","02104/99 2022",""))))</f>
        <v>#REF!</v>
      </c>
      <c r="AK95" s="32" t="e">
        <f>IF(#REF!="Beckers","02104/99 84 2023",IF(#REF!="Bortlik","02104/99 84 2024",IF(#REF!="Schlüter-Buchta","02104/99 84 2025",IF(#REF!="Obbes","02104/99 84 2022",""))))</f>
        <v>#REF!</v>
      </c>
      <c r="AL9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96" spans="1:38" x14ac:dyDescent="0.35">
      <c r="A96" s="8" t="e">
        <f>CONCATENATE(VLOOKUP('Tabelle Schule'!B97,#REF!,3,FALSE)," ",VLOOKUP('Tabelle Schule'!B97,#REF!,4,FALSE)," ",VLOOKUP('Tabelle Schule'!B97,#REF!,6,FALSE))</f>
        <v>#REF!</v>
      </c>
      <c r="B96" s="10" t="str">
        <f>IF('Tabelle Schule'!D97&lt;&gt;"",'Tabelle Schule'!D97,"")</f>
        <v/>
      </c>
      <c r="C96" s="10" t="str">
        <f>IF('Tabelle Schule'!E97&lt;&gt;"",'Tabelle Schule'!E97,"")</f>
        <v/>
      </c>
      <c r="D96" s="10" t="e">
        <f>IF('Tabelle Schule'!#REF!&lt;&gt;"",'Tabelle Schule'!#REF!,"")</f>
        <v>#REF!</v>
      </c>
      <c r="E96" s="33" t="str">
        <f>IF('Tabelle Schule'!F97&lt;&gt;"",'Tabelle Schule'!F97,"")</f>
        <v/>
      </c>
      <c r="F96" s="10" t="str">
        <f>IF('Tabelle Schule'!G97&lt;&gt;"",'Tabelle Schule'!G97,"")</f>
        <v/>
      </c>
      <c r="G96" s="10" t="str">
        <f>IF('Tabelle Schule'!H97&lt;&gt;"",'Tabelle Schule'!H97,"")</f>
        <v/>
      </c>
      <c r="H96" s="8" t="str">
        <f t="shared" si="3"/>
        <v>Frau</v>
      </c>
      <c r="I96" s="10" t="str">
        <f>IF('Tabelle Schule'!I97&lt;&gt;"",'Tabelle Schule'!I97,"")</f>
        <v/>
      </c>
      <c r="J96" s="10" t="str">
        <f>IF('Tabelle Schule'!J97&lt;&gt;"",'Tabelle Schule'!J97,"")</f>
        <v/>
      </c>
      <c r="K96" s="10" t="str">
        <f>IF('Tabelle Schule'!K97&lt;&gt;"",'Tabelle Schule'!K97,"")</f>
        <v/>
      </c>
      <c r="L96" s="10" t="str">
        <f>IF('Tabelle Schule'!L97&lt;&gt;"",'Tabelle Schule'!L97,"")</f>
        <v/>
      </c>
      <c r="M96" s="8" t="str">
        <f t="shared" si="4"/>
        <v>Herr</v>
      </c>
      <c r="N96" s="10" t="str">
        <f>IF('Tabelle Schule'!M97&lt;&gt;"",'Tabelle Schule'!M97,"")</f>
        <v/>
      </c>
      <c r="O96" s="10" t="str">
        <f>IF('Tabelle Schule'!N97&lt;&gt;"",'Tabelle Schule'!N97,"")</f>
        <v/>
      </c>
      <c r="P96" s="10" t="str">
        <f>IF('Tabelle Schule'!O97&lt;&gt;"",'Tabelle Schule'!O97,"")</f>
        <v/>
      </c>
      <c r="Q96" s="10" t="str">
        <f>IF('Tabelle Schule'!P97&lt;&gt;"",'Tabelle Schule'!P97,"")</f>
        <v/>
      </c>
      <c r="R96" s="9" t="str">
        <f t="shared" si="5"/>
        <v>=</v>
      </c>
      <c r="S96" s="8"/>
      <c r="T96" s="10" t="str">
        <f>IF('Tabelle Schule'!Q97&lt;&gt;"",'Tabelle Schule'!Q97,"")</f>
        <v/>
      </c>
      <c r="U96" s="10" t="str">
        <f>IF('Tabelle Schule'!R97&lt;&gt;"",'Tabelle Schule'!R97,"")</f>
        <v/>
      </c>
      <c r="V96" s="10" t="str">
        <f>IF('Tabelle Schule'!S97&lt;&gt;"",'Tabelle Schule'!S97,"")</f>
        <v/>
      </c>
      <c r="W96" s="10" t="str">
        <f>IF('Tabelle Schule'!T97&lt;&gt;"",'Tabelle Schule'!T97,"")</f>
        <v/>
      </c>
      <c r="X96" s="10">
        <f>'Tabelle Schule'!AG97</f>
        <v>0</v>
      </c>
      <c r="Y96" s="8" t="str">
        <f>'Tabelle Schule'!AJ97</f>
        <v/>
      </c>
      <c r="Z96" s="10" t="str">
        <f>IF('Tabelle Schule'!AH97&lt;&gt;"",'Tabelle Schule'!AH97,"")</f>
        <v/>
      </c>
      <c r="AA96" s="10" t="str">
        <f>IF('Tabelle Schule'!AI97&lt;&gt;"",'Tabelle Schule'!AI97,"")</f>
        <v/>
      </c>
      <c r="AB96" s="10" t="str">
        <f>IF('Tabelle Schule'!AU97&lt;&gt;"",'Tabelle Schule'!AU97,"")</f>
        <v/>
      </c>
      <c r="AC96" s="8" t="e">
        <f>'Tabelle Schule'!AV97</f>
        <v>#REF!</v>
      </c>
      <c r="AD96" s="8" t="e">
        <f>VLOOKUP(AB96,#REF!,9,FALSE)</f>
        <v>#REF!</v>
      </c>
      <c r="AE96" s="8" t="e">
        <f>VLOOKUP(AB96,#REF!,10,FALSE)</f>
        <v>#REF!</v>
      </c>
      <c r="AF96" s="8" t="e">
        <f>VLOOKUP(AB96,#REF!,11,FALSE)</f>
        <v>#REF!</v>
      </c>
      <c r="AG96" s="8" t="e">
        <f>VLOOKUP(AB96,#REF!,3,FALSE)</f>
        <v>#REF!</v>
      </c>
      <c r="AH96" s="8" t="e">
        <f>VLOOKUP(AB96,#REF!,5,FALSE)</f>
        <v>#REF!</v>
      </c>
      <c r="AI96" s="32" t="e">
        <f>IF(#REF!="Beckers","2.199",IF(#REF!="Zellmann","2.198",IF(#REF!="Schlüter-Buchta","2.199",IF(#REF!="Obbes","2.197",""))))</f>
        <v>#REF!</v>
      </c>
      <c r="AJ96" s="32" t="e">
        <f>IF(#REF!="Beckers","02104/99 2023",IF(#REF!="Bortlik","02104/99 2024",IF(#REF!="Schlüter-Buchta","02104/99 2025",IF(#REF!="Obbes","02104/99 2022",""))))</f>
        <v>#REF!</v>
      </c>
      <c r="AK96" s="32" t="e">
        <f>IF(#REF!="Beckers","02104/99 84 2023",IF(#REF!="Bortlik","02104/99 84 2024",IF(#REF!="Schlüter-Buchta","02104/99 84 2025",IF(#REF!="Obbes","02104/99 84 2022",""))))</f>
        <v>#REF!</v>
      </c>
      <c r="AL9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97" spans="1:38" x14ac:dyDescent="0.35">
      <c r="A97" s="8" t="e">
        <f>CONCATENATE(VLOOKUP('Tabelle Schule'!B98,#REF!,3,FALSE)," ",VLOOKUP('Tabelle Schule'!B98,#REF!,4,FALSE)," ",VLOOKUP('Tabelle Schule'!B98,#REF!,6,FALSE))</f>
        <v>#REF!</v>
      </c>
      <c r="B97" s="10" t="str">
        <f>IF('Tabelle Schule'!D98&lt;&gt;"",'Tabelle Schule'!D98,"")</f>
        <v/>
      </c>
      <c r="C97" s="10" t="str">
        <f>IF('Tabelle Schule'!E98&lt;&gt;"",'Tabelle Schule'!E98,"")</f>
        <v/>
      </c>
      <c r="D97" s="10" t="e">
        <f>IF('Tabelle Schule'!#REF!&lt;&gt;"",'Tabelle Schule'!#REF!,"")</f>
        <v>#REF!</v>
      </c>
      <c r="E97" s="33" t="str">
        <f>IF('Tabelle Schule'!F98&lt;&gt;"",'Tabelle Schule'!F98,"")</f>
        <v/>
      </c>
      <c r="F97" s="10" t="str">
        <f>IF('Tabelle Schule'!G98&lt;&gt;"",'Tabelle Schule'!G98,"")</f>
        <v/>
      </c>
      <c r="G97" s="10" t="str">
        <f>IF('Tabelle Schule'!H98&lt;&gt;"",'Tabelle Schule'!H98,"")</f>
        <v/>
      </c>
      <c r="H97" s="8" t="str">
        <f t="shared" ref="H97:H160" si="6">IF(I97=0,"","Frau")</f>
        <v>Frau</v>
      </c>
      <c r="I97" s="10" t="str">
        <f>IF('Tabelle Schule'!I98&lt;&gt;"",'Tabelle Schule'!I98,"")</f>
        <v/>
      </c>
      <c r="J97" s="10" t="str">
        <f>IF('Tabelle Schule'!J98&lt;&gt;"",'Tabelle Schule'!J98,"")</f>
        <v/>
      </c>
      <c r="K97" s="10" t="str">
        <f>IF('Tabelle Schule'!K98&lt;&gt;"",'Tabelle Schule'!K98,"")</f>
        <v/>
      </c>
      <c r="L97" s="10" t="str">
        <f>IF('Tabelle Schule'!L98&lt;&gt;"",'Tabelle Schule'!L98,"")</f>
        <v/>
      </c>
      <c r="M97" s="8" t="str">
        <f t="shared" ref="M97:M160" si="7">IF(N97=0,"","Herr")</f>
        <v>Herr</v>
      </c>
      <c r="N97" s="10" t="str">
        <f>IF('Tabelle Schule'!M98&lt;&gt;"",'Tabelle Schule'!M98,"")</f>
        <v/>
      </c>
      <c r="O97" s="10" t="str">
        <f>IF('Tabelle Schule'!N98&lt;&gt;"",'Tabelle Schule'!N98,"")</f>
        <v/>
      </c>
      <c r="P97" s="10" t="str">
        <f>IF('Tabelle Schule'!O98&lt;&gt;"",'Tabelle Schule'!O98,"")</f>
        <v/>
      </c>
      <c r="Q97" s="10" t="str">
        <f>IF('Tabelle Schule'!P98&lt;&gt;"",'Tabelle Schule'!P98,"")</f>
        <v/>
      </c>
      <c r="R97" s="9" t="str">
        <f t="shared" ref="R97:R160" si="8">IF(K97=P97,"=","X")</f>
        <v>=</v>
      </c>
      <c r="S97" s="8"/>
      <c r="T97" s="10" t="str">
        <f>IF('Tabelle Schule'!Q98&lt;&gt;"",'Tabelle Schule'!Q98,"")</f>
        <v/>
      </c>
      <c r="U97" s="10" t="str">
        <f>IF('Tabelle Schule'!R98&lt;&gt;"",'Tabelle Schule'!R98,"")</f>
        <v/>
      </c>
      <c r="V97" s="10" t="str">
        <f>IF('Tabelle Schule'!S98&lt;&gt;"",'Tabelle Schule'!S98,"")</f>
        <v/>
      </c>
      <c r="W97" s="10" t="str">
        <f>IF('Tabelle Schule'!T98&lt;&gt;"",'Tabelle Schule'!T98,"")</f>
        <v/>
      </c>
      <c r="X97" s="10">
        <f>'Tabelle Schule'!AG98</f>
        <v>0</v>
      </c>
      <c r="Y97" s="8" t="str">
        <f>'Tabelle Schule'!AJ98</f>
        <v/>
      </c>
      <c r="Z97" s="10" t="str">
        <f>IF('Tabelle Schule'!AH98&lt;&gt;"",'Tabelle Schule'!AH98,"")</f>
        <v/>
      </c>
      <c r="AA97" s="10" t="str">
        <f>IF('Tabelle Schule'!AI98&lt;&gt;"",'Tabelle Schule'!AI98,"")</f>
        <v/>
      </c>
      <c r="AB97" s="10" t="str">
        <f>IF('Tabelle Schule'!AU98&lt;&gt;"",'Tabelle Schule'!AU98,"")</f>
        <v/>
      </c>
      <c r="AC97" s="8" t="e">
        <f>'Tabelle Schule'!AV98</f>
        <v>#REF!</v>
      </c>
      <c r="AD97" s="8" t="e">
        <f>VLOOKUP(AB97,#REF!,9,FALSE)</f>
        <v>#REF!</v>
      </c>
      <c r="AE97" s="8" t="e">
        <f>VLOOKUP(AB97,#REF!,10,FALSE)</f>
        <v>#REF!</v>
      </c>
      <c r="AF97" s="8" t="e">
        <f>VLOOKUP(AB97,#REF!,11,FALSE)</f>
        <v>#REF!</v>
      </c>
      <c r="AG97" s="8" t="e">
        <f>VLOOKUP(AB97,#REF!,3,FALSE)</f>
        <v>#REF!</v>
      </c>
      <c r="AH97" s="8" t="e">
        <f>VLOOKUP(AB97,#REF!,5,FALSE)</f>
        <v>#REF!</v>
      </c>
      <c r="AI97" s="32" t="e">
        <f>IF(#REF!="Beckers","2.199",IF(#REF!="Zellmann","2.198",IF(#REF!="Schlüter-Buchta","2.199",IF(#REF!="Obbes","2.197",""))))</f>
        <v>#REF!</v>
      </c>
      <c r="AJ97" s="32" t="e">
        <f>IF(#REF!="Beckers","02104/99 2023",IF(#REF!="Bortlik","02104/99 2024",IF(#REF!="Schlüter-Buchta","02104/99 2025",IF(#REF!="Obbes","02104/99 2022",""))))</f>
        <v>#REF!</v>
      </c>
      <c r="AK97" s="32" t="e">
        <f>IF(#REF!="Beckers","02104/99 84 2023",IF(#REF!="Bortlik","02104/99 84 2024",IF(#REF!="Schlüter-Buchta","02104/99 84 2025",IF(#REF!="Obbes","02104/99 84 2022",""))))</f>
        <v>#REF!</v>
      </c>
      <c r="AL9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98" spans="1:38" x14ac:dyDescent="0.35">
      <c r="A98" s="8" t="e">
        <f>CONCATENATE(VLOOKUP('Tabelle Schule'!B99,#REF!,3,FALSE)," ",VLOOKUP('Tabelle Schule'!B99,#REF!,4,FALSE)," ",VLOOKUP('Tabelle Schule'!B99,#REF!,6,FALSE))</f>
        <v>#REF!</v>
      </c>
      <c r="B98" s="10" t="str">
        <f>IF('Tabelle Schule'!D99&lt;&gt;"",'Tabelle Schule'!D99,"")</f>
        <v/>
      </c>
      <c r="C98" s="10" t="str">
        <f>IF('Tabelle Schule'!E99&lt;&gt;"",'Tabelle Schule'!E99,"")</f>
        <v/>
      </c>
      <c r="D98" s="10" t="e">
        <f>IF('Tabelle Schule'!#REF!&lt;&gt;"",'Tabelle Schule'!#REF!,"")</f>
        <v>#REF!</v>
      </c>
      <c r="E98" s="33" t="str">
        <f>IF('Tabelle Schule'!F99&lt;&gt;"",'Tabelle Schule'!F99,"")</f>
        <v/>
      </c>
      <c r="F98" s="10" t="str">
        <f>IF('Tabelle Schule'!G99&lt;&gt;"",'Tabelle Schule'!G99,"")</f>
        <v/>
      </c>
      <c r="G98" s="10" t="str">
        <f>IF('Tabelle Schule'!H99&lt;&gt;"",'Tabelle Schule'!H99,"")</f>
        <v/>
      </c>
      <c r="H98" s="8" t="str">
        <f t="shared" si="6"/>
        <v>Frau</v>
      </c>
      <c r="I98" s="10" t="str">
        <f>IF('Tabelle Schule'!I99&lt;&gt;"",'Tabelle Schule'!I99,"")</f>
        <v/>
      </c>
      <c r="J98" s="10" t="str">
        <f>IF('Tabelle Schule'!J99&lt;&gt;"",'Tabelle Schule'!J99,"")</f>
        <v/>
      </c>
      <c r="K98" s="10" t="str">
        <f>IF('Tabelle Schule'!K99&lt;&gt;"",'Tabelle Schule'!K99,"")</f>
        <v/>
      </c>
      <c r="L98" s="10" t="str">
        <f>IF('Tabelle Schule'!L99&lt;&gt;"",'Tabelle Schule'!L99,"")</f>
        <v/>
      </c>
      <c r="M98" s="8" t="str">
        <f t="shared" si="7"/>
        <v>Herr</v>
      </c>
      <c r="N98" s="10" t="str">
        <f>IF('Tabelle Schule'!M99&lt;&gt;"",'Tabelle Schule'!M99,"")</f>
        <v/>
      </c>
      <c r="O98" s="10" t="str">
        <f>IF('Tabelle Schule'!N99&lt;&gt;"",'Tabelle Schule'!N99,"")</f>
        <v/>
      </c>
      <c r="P98" s="10" t="str">
        <f>IF('Tabelle Schule'!O99&lt;&gt;"",'Tabelle Schule'!O99,"")</f>
        <v/>
      </c>
      <c r="Q98" s="10" t="str">
        <f>IF('Tabelle Schule'!P99&lt;&gt;"",'Tabelle Schule'!P99,"")</f>
        <v/>
      </c>
      <c r="R98" s="9" t="str">
        <f t="shared" si="8"/>
        <v>=</v>
      </c>
      <c r="S98" s="8"/>
      <c r="T98" s="10" t="str">
        <f>IF('Tabelle Schule'!Q99&lt;&gt;"",'Tabelle Schule'!Q99,"")</f>
        <v/>
      </c>
      <c r="U98" s="10" t="str">
        <f>IF('Tabelle Schule'!R99&lt;&gt;"",'Tabelle Schule'!R99,"")</f>
        <v/>
      </c>
      <c r="V98" s="10" t="str">
        <f>IF('Tabelle Schule'!S99&lt;&gt;"",'Tabelle Schule'!S99,"")</f>
        <v/>
      </c>
      <c r="W98" s="10" t="str">
        <f>IF('Tabelle Schule'!T99&lt;&gt;"",'Tabelle Schule'!T99,"")</f>
        <v/>
      </c>
      <c r="X98" s="10">
        <f>'Tabelle Schule'!AG99</f>
        <v>0</v>
      </c>
      <c r="Y98" s="8" t="str">
        <f>'Tabelle Schule'!AJ99</f>
        <v/>
      </c>
      <c r="Z98" s="10" t="str">
        <f>IF('Tabelle Schule'!AH99&lt;&gt;"",'Tabelle Schule'!AH99,"")</f>
        <v/>
      </c>
      <c r="AA98" s="10" t="str">
        <f>IF('Tabelle Schule'!AI99&lt;&gt;"",'Tabelle Schule'!AI99,"")</f>
        <v/>
      </c>
      <c r="AB98" s="10" t="str">
        <f>IF('Tabelle Schule'!AU99&lt;&gt;"",'Tabelle Schule'!AU99,"")</f>
        <v/>
      </c>
      <c r="AC98" s="8" t="e">
        <f>'Tabelle Schule'!AV99</f>
        <v>#REF!</v>
      </c>
      <c r="AD98" s="8" t="e">
        <f>VLOOKUP(AB98,#REF!,9,FALSE)</f>
        <v>#REF!</v>
      </c>
      <c r="AE98" s="8" t="e">
        <f>VLOOKUP(AB98,#REF!,10,FALSE)</f>
        <v>#REF!</v>
      </c>
      <c r="AF98" s="8" t="e">
        <f>VLOOKUP(AB98,#REF!,11,FALSE)</f>
        <v>#REF!</v>
      </c>
      <c r="AG98" s="8" t="e">
        <f>VLOOKUP(AB98,#REF!,3,FALSE)</f>
        <v>#REF!</v>
      </c>
      <c r="AH98" s="8" t="e">
        <f>VLOOKUP(AB98,#REF!,5,FALSE)</f>
        <v>#REF!</v>
      </c>
      <c r="AI98" s="32" t="e">
        <f>IF(#REF!="Beckers","2.199",IF(#REF!="Zellmann","2.198",IF(#REF!="Schlüter-Buchta","2.199",IF(#REF!="Obbes","2.197",""))))</f>
        <v>#REF!</v>
      </c>
      <c r="AJ98" s="32" t="e">
        <f>IF(#REF!="Beckers","02104/99 2023",IF(#REF!="Bortlik","02104/99 2024",IF(#REF!="Schlüter-Buchta","02104/99 2025",IF(#REF!="Obbes","02104/99 2022",""))))</f>
        <v>#REF!</v>
      </c>
      <c r="AK98" s="32" t="e">
        <f>IF(#REF!="Beckers","02104/99 84 2023",IF(#REF!="Bortlik","02104/99 84 2024",IF(#REF!="Schlüter-Buchta","02104/99 84 2025",IF(#REF!="Obbes","02104/99 84 2022",""))))</f>
        <v>#REF!</v>
      </c>
      <c r="AL9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99" spans="1:38" x14ac:dyDescent="0.35">
      <c r="A99" s="8" t="e">
        <f>CONCATENATE(VLOOKUP('Tabelle Schule'!B100,#REF!,3,FALSE)," ",VLOOKUP('Tabelle Schule'!B100,#REF!,4,FALSE)," ",VLOOKUP('Tabelle Schule'!B100,#REF!,6,FALSE))</f>
        <v>#REF!</v>
      </c>
      <c r="B99" s="10" t="str">
        <f>IF('Tabelle Schule'!D100&lt;&gt;"",'Tabelle Schule'!D100,"")</f>
        <v/>
      </c>
      <c r="C99" s="10" t="str">
        <f>IF('Tabelle Schule'!E100&lt;&gt;"",'Tabelle Schule'!E100,"")</f>
        <v/>
      </c>
      <c r="D99" s="10" t="e">
        <f>IF('Tabelle Schule'!#REF!&lt;&gt;"",'Tabelle Schule'!#REF!,"")</f>
        <v>#REF!</v>
      </c>
      <c r="E99" s="33" t="str">
        <f>IF('Tabelle Schule'!F100&lt;&gt;"",'Tabelle Schule'!F100,"")</f>
        <v/>
      </c>
      <c r="F99" s="10" t="str">
        <f>IF('Tabelle Schule'!G100&lt;&gt;"",'Tabelle Schule'!G100,"")</f>
        <v/>
      </c>
      <c r="G99" s="10" t="str">
        <f>IF('Tabelle Schule'!H100&lt;&gt;"",'Tabelle Schule'!H100,"")</f>
        <v/>
      </c>
      <c r="H99" s="8" t="str">
        <f t="shared" si="6"/>
        <v>Frau</v>
      </c>
      <c r="I99" s="10" t="str">
        <f>IF('Tabelle Schule'!I100&lt;&gt;"",'Tabelle Schule'!I100,"")</f>
        <v/>
      </c>
      <c r="J99" s="10" t="str">
        <f>IF('Tabelle Schule'!J100&lt;&gt;"",'Tabelle Schule'!J100,"")</f>
        <v/>
      </c>
      <c r="K99" s="10" t="str">
        <f>IF('Tabelle Schule'!K100&lt;&gt;"",'Tabelle Schule'!K100,"")</f>
        <v/>
      </c>
      <c r="L99" s="10" t="str">
        <f>IF('Tabelle Schule'!L100&lt;&gt;"",'Tabelle Schule'!L100,"")</f>
        <v/>
      </c>
      <c r="M99" s="8" t="str">
        <f t="shared" si="7"/>
        <v>Herr</v>
      </c>
      <c r="N99" s="10" t="str">
        <f>IF('Tabelle Schule'!M100&lt;&gt;"",'Tabelle Schule'!M100,"")</f>
        <v/>
      </c>
      <c r="O99" s="10" t="str">
        <f>IF('Tabelle Schule'!N100&lt;&gt;"",'Tabelle Schule'!N100,"")</f>
        <v/>
      </c>
      <c r="P99" s="10" t="str">
        <f>IF('Tabelle Schule'!O100&lt;&gt;"",'Tabelle Schule'!O100,"")</f>
        <v/>
      </c>
      <c r="Q99" s="10" t="str">
        <f>IF('Tabelle Schule'!P100&lt;&gt;"",'Tabelle Schule'!P100,"")</f>
        <v/>
      </c>
      <c r="R99" s="9" t="str">
        <f t="shared" si="8"/>
        <v>=</v>
      </c>
      <c r="S99" s="8"/>
      <c r="T99" s="10" t="str">
        <f>IF('Tabelle Schule'!Q100&lt;&gt;"",'Tabelle Schule'!Q100,"")</f>
        <v/>
      </c>
      <c r="U99" s="10" t="str">
        <f>IF('Tabelle Schule'!R100&lt;&gt;"",'Tabelle Schule'!R100,"")</f>
        <v/>
      </c>
      <c r="V99" s="10" t="str">
        <f>IF('Tabelle Schule'!S100&lt;&gt;"",'Tabelle Schule'!S100,"")</f>
        <v/>
      </c>
      <c r="W99" s="10" t="str">
        <f>IF('Tabelle Schule'!T100&lt;&gt;"",'Tabelle Schule'!T100,"")</f>
        <v/>
      </c>
      <c r="X99" s="10">
        <f>'Tabelle Schule'!AG100</f>
        <v>0</v>
      </c>
      <c r="Y99" s="8" t="str">
        <f>'Tabelle Schule'!AJ100</f>
        <v/>
      </c>
      <c r="Z99" s="10" t="str">
        <f>IF('Tabelle Schule'!AH100&lt;&gt;"",'Tabelle Schule'!AH100,"")</f>
        <v/>
      </c>
      <c r="AA99" s="10" t="str">
        <f>IF('Tabelle Schule'!AI100&lt;&gt;"",'Tabelle Schule'!AI100,"")</f>
        <v/>
      </c>
      <c r="AB99" s="10" t="str">
        <f>IF('Tabelle Schule'!AU100&lt;&gt;"",'Tabelle Schule'!AU100,"")</f>
        <v/>
      </c>
      <c r="AC99" s="8" t="e">
        <f>'Tabelle Schule'!AV100</f>
        <v>#REF!</v>
      </c>
      <c r="AD99" s="8" t="e">
        <f>VLOOKUP(AB99,#REF!,9,FALSE)</f>
        <v>#REF!</v>
      </c>
      <c r="AE99" s="8" t="e">
        <f>VLOOKUP(AB99,#REF!,10,FALSE)</f>
        <v>#REF!</v>
      </c>
      <c r="AF99" s="8" t="e">
        <f>VLOOKUP(AB99,#REF!,11,FALSE)</f>
        <v>#REF!</v>
      </c>
      <c r="AG99" s="8" t="e">
        <f>VLOOKUP(AB99,#REF!,3,FALSE)</f>
        <v>#REF!</v>
      </c>
      <c r="AH99" s="8" t="e">
        <f>VLOOKUP(AB99,#REF!,5,FALSE)</f>
        <v>#REF!</v>
      </c>
      <c r="AI99" s="32" t="e">
        <f>IF(#REF!="Beckers","2.199",IF(#REF!="Zellmann","2.198",IF(#REF!="Schlüter-Buchta","2.199",IF(#REF!="Obbes","2.197",""))))</f>
        <v>#REF!</v>
      </c>
      <c r="AJ99" s="32" t="e">
        <f>IF(#REF!="Beckers","02104/99 2023",IF(#REF!="Bortlik","02104/99 2024",IF(#REF!="Schlüter-Buchta","02104/99 2025",IF(#REF!="Obbes","02104/99 2022",""))))</f>
        <v>#REF!</v>
      </c>
      <c r="AK99" s="32" t="e">
        <f>IF(#REF!="Beckers","02104/99 84 2023",IF(#REF!="Bortlik","02104/99 84 2024",IF(#REF!="Schlüter-Buchta","02104/99 84 2025",IF(#REF!="Obbes","02104/99 84 2022",""))))</f>
        <v>#REF!</v>
      </c>
      <c r="AL9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00" spans="1:38" x14ac:dyDescent="0.35">
      <c r="A100" s="8" t="e">
        <f>CONCATENATE(VLOOKUP('Tabelle Schule'!B101,#REF!,3,FALSE)," ",VLOOKUP('Tabelle Schule'!B101,#REF!,4,FALSE)," ",VLOOKUP('Tabelle Schule'!B101,#REF!,6,FALSE))</f>
        <v>#REF!</v>
      </c>
      <c r="B100" s="10" t="str">
        <f>IF('Tabelle Schule'!D101&lt;&gt;"",'Tabelle Schule'!D101,"")</f>
        <v/>
      </c>
      <c r="C100" s="10" t="str">
        <f>IF('Tabelle Schule'!E101&lt;&gt;"",'Tabelle Schule'!E101,"")</f>
        <v/>
      </c>
      <c r="D100" s="10" t="e">
        <f>IF('Tabelle Schule'!#REF!&lt;&gt;"",'Tabelle Schule'!#REF!,"")</f>
        <v>#REF!</v>
      </c>
      <c r="E100" s="33" t="str">
        <f>IF('Tabelle Schule'!F101&lt;&gt;"",'Tabelle Schule'!F101,"")</f>
        <v/>
      </c>
      <c r="F100" s="10" t="str">
        <f>IF('Tabelle Schule'!G101&lt;&gt;"",'Tabelle Schule'!G101,"")</f>
        <v/>
      </c>
      <c r="G100" s="10" t="str">
        <f>IF('Tabelle Schule'!H101&lt;&gt;"",'Tabelle Schule'!H101,"")</f>
        <v/>
      </c>
      <c r="H100" s="8" t="str">
        <f t="shared" si="6"/>
        <v>Frau</v>
      </c>
      <c r="I100" s="10" t="str">
        <f>IF('Tabelle Schule'!I101&lt;&gt;"",'Tabelle Schule'!I101,"")</f>
        <v/>
      </c>
      <c r="J100" s="10" t="str">
        <f>IF('Tabelle Schule'!J101&lt;&gt;"",'Tabelle Schule'!J101,"")</f>
        <v/>
      </c>
      <c r="K100" s="10" t="str">
        <f>IF('Tabelle Schule'!K101&lt;&gt;"",'Tabelle Schule'!K101,"")</f>
        <v/>
      </c>
      <c r="L100" s="10" t="str">
        <f>IF('Tabelle Schule'!L101&lt;&gt;"",'Tabelle Schule'!L101,"")</f>
        <v/>
      </c>
      <c r="M100" s="8" t="str">
        <f t="shared" si="7"/>
        <v>Herr</v>
      </c>
      <c r="N100" s="10" t="str">
        <f>IF('Tabelle Schule'!M101&lt;&gt;"",'Tabelle Schule'!M101,"")</f>
        <v/>
      </c>
      <c r="O100" s="10" t="str">
        <f>IF('Tabelle Schule'!N101&lt;&gt;"",'Tabelle Schule'!N101,"")</f>
        <v/>
      </c>
      <c r="P100" s="10" t="str">
        <f>IF('Tabelle Schule'!O101&lt;&gt;"",'Tabelle Schule'!O101,"")</f>
        <v/>
      </c>
      <c r="Q100" s="10" t="str">
        <f>IF('Tabelle Schule'!P101&lt;&gt;"",'Tabelle Schule'!P101,"")</f>
        <v/>
      </c>
      <c r="R100" s="9" t="str">
        <f t="shared" si="8"/>
        <v>=</v>
      </c>
      <c r="S100" s="8"/>
      <c r="T100" s="10" t="str">
        <f>IF('Tabelle Schule'!Q101&lt;&gt;"",'Tabelle Schule'!Q101,"")</f>
        <v/>
      </c>
      <c r="U100" s="10" t="str">
        <f>IF('Tabelle Schule'!R101&lt;&gt;"",'Tabelle Schule'!R101,"")</f>
        <v/>
      </c>
      <c r="V100" s="10" t="str">
        <f>IF('Tabelle Schule'!S101&lt;&gt;"",'Tabelle Schule'!S101,"")</f>
        <v/>
      </c>
      <c r="W100" s="10" t="str">
        <f>IF('Tabelle Schule'!T101&lt;&gt;"",'Tabelle Schule'!T101,"")</f>
        <v/>
      </c>
      <c r="X100" s="10">
        <f>'Tabelle Schule'!AG101</f>
        <v>0</v>
      </c>
      <c r="Y100" s="8" t="str">
        <f>'Tabelle Schule'!AJ101</f>
        <v/>
      </c>
      <c r="Z100" s="10" t="str">
        <f>IF('Tabelle Schule'!AH101&lt;&gt;"",'Tabelle Schule'!AH101,"")</f>
        <v/>
      </c>
      <c r="AA100" s="10" t="str">
        <f>IF('Tabelle Schule'!AI101&lt;&gt;"",'Tabelle Schule'!AI101,"")</f>
        <v/>
      </c>
      <c r="AB100" s="10" t="str">
        <f>IF('Tabelle Schule'!AU101&lt;&gt;"",'Tabelle Schule'!AU101,"")</f>
        <v/>
      </c>
      <c r="AC100" s="8" t="e">
        <f>'Tabelle Schule'!AV101</f>
        <v>#REF!</v>
      </c>
      <c r="AD100" s="8" t="e">
        <f>VLOOKUP(AB100,#REF!,9,FALSE)</f>
        <v>#REF!</v>
      </c>
      <c r="AE100" s="8" t="e">
        <f>VLOOKUP(AB100,#REF!,10,FALSE)</f>
        <v>#REF!</v>
      </c>
      <c r="AF100" s="8" t="e">
        <f>VLOOKUP(AB100,#REF!,11,FALSE)</f>
        <v>#REF!</v>
      </c>
      <c r="AG100" s="8" t="e">
        <f>VLOOKUP(AB100,#REF!,3,FALSE)</f>
        <v>#REF!</v>
      </c>
      <c r="AH100" s="8" t="e">
        <f>VLOOKUP(AB100,#REF!,5,FALSE)</f>
        <v>#REF!</v>
      </c>
      <c r="AI100" s="32" t="e">
        <f>IF(#REF!="Beckers","2.199",IF(#REF!="Zellmann","2.198",IF(#REF!="Schlüter-Buchta","2.199",IF(#REF!="Obbes","2.197",""))))</f>
        <v>#REF!</v>
      </c>
      <c r="AJ100" s="32" t="e">
        <f>IF(#REF!="Beckers","02104/99 2023",IF(#REF!="Bortlik","02104/99 2024",IF(#REF!="Schlüter-Buchta","02104/99 2025",IF(#REF!="Obbes","02104/99 2022",""))))</f>
        <v>#REF!</v>
      </c>
      <c r="AK100" s="32" t="e">
        <f>IF(#REF!="Beckers","02104/99 84 2023",IF(#REF!="Bortlik","02104/99 84 2024",IF(#REF!="Schlüter-Buchta","02104/99 84 2025",IF(#REF!="Obbes","02104/99 84 2022",""))))</f>
        <v>#REF!</v>
      </c>
      <c r="AL10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01" spans="1:38" x14ac:dyDescent="0.35">
      <c r="A101" s="8" t="e">
        <f>CONCATENATE(VLOOKUP('Tabelle Schule'!B102,#REF!,3,FALSE)," ",VLOOKUP('Tabelle Schule'!B102,#REF!,4,FALSE)," ",VLOOKUP('Tabelle Schule'!B102,#REF!,6,FALSE))</f>
        <v>#REF!</v>
      </c>
      <c r="B101" s="10" t="str">
        <f>IF('Tabelle Schule'!D102&lt;&gt;"",'Tabelle Schule'!D102,"")</f>
        <v/>
      </c>
      <c r="C101" s="10" t="str">
        <f>IF('Tabelle Schule'!E102&lt;&gt;"",'Tabelle Schule'!E102,"")</f>
        <v/>
      </c>
      <c r="D101" s="10" t="e">
        <f>IF('Tabelle Schule'!#REF!&lt;&gt;"",'Tabelle Schule'!#REF!,"")</f>
        <v>#REF!</v>
      </c>
      <c r="E101" s="33" t="str">
        <f>IF('Tabelle Schule'!F102&lt;&gt;"",'Tabelle Schule'!F102,"")</f>
        <v/>
      </c>
      <c r="F101" s="10" t="str">
        <f>IF('Tabelle Schule'!G102&lt;&gt;"",'Tabelle Schule'!G102,"")</f>
        <v/>
      </c>
      <c r="G101" s="10" t="str">
        <f>IF('Tabelle Schule'!H102&lt;&gt;"",'Tabelle Schule'!H102,"")</f>
        <v/>
      </c>
      <c r="H101" s="8" t="str">
        <f t="shared" si="6"/>
        <v>Frau</v>
      </c>
      <c r="I101" s="10" t="str">
        <f>IF('Tabelle Schule'!I102&lt;&gt;"",'Tabelle Schule'!I102,"")</f>
        <v/>
      </c>
      <c r="J101" s="10" t="str">
        <f>IF('Tabelle Schule'!J102&lt;&gt;"",'Tabelle Schule'!J102,"")</f>
        <v/>
      </c>
      <c r="K101" s="10" t="str">
        <f>IF('Tabelle Schule'!K102&lt;&gt;"",'Tabelle Schule'!K102,"")</f>
        <v/>
      </c>
      <c r="L101" s="10" t="str">
        <f>IF('Tabelle Schule'!L102&lt;&gt;"",'Tabelle Schule'!L102,"")</f>
        <v/>
      </c>
      <c r="M101" s="8" t="str">
        <f t="shared" si="7"/>
        <v>Herr</v>
      </c>
      <c r="N101" s="10" t="str">
        <f>IF('Tabelle Schule'!M102&lt;&gt;"",'Tabelle Schule'!M102,"")</f>
        <v/>
      </c>
      <c r="O101" s="10" t="str">
        <f>IF('Tabelle Schule'!N102&lt;&gt;"",'Tabelle Schule'!N102,"")</f>
        <v/>
      </c>
      <c r="P101" s="10" t="str">
        <f>IF('Tabelle Schule'!O102&lt;&gt;"",'Tabelle Schule'!O102,"")</f>
        <v/>
      </c>
      <c r="Q101" s="10" t="str">
        <f>IF('Tabelle Schule'!P102&lt;&gt;"",'Tabelle Schule'!P102,"")</f>
        <v/>
      </c>
      <c r="R101" s="9" t="str">
        <f t="shared" si="8"/>
        <v>=</v>
      </c>
      <c r="S101" s="8"/>
      <c r="T101" s="10" t="str">
        <f>IF('Tabelle Schule'!Q102&lt;&gt;"",'Tabelle Schule'!Q102,"")</f>
        <v/>
      </c>
      <c r="U101" s="10" t="str">
        <f>IF('Tabelle Schule'!R102&lt;&gt;"",'Tabelle Schule'!R102,"")</f>
        <v/>
      </c>
      <c r="V101" s="10" t="str">
        <f>IF('Tabelle Schule'!S102&lt;&gt;"",'Tabelle Schule'!S102,"")</f>
        <v/>
      </c>
      <c r="W101" s="10" t="str">
        <f>IF('Tabelle Schule'!T102&lt;&gt;"",'Tabelle Schule'!T102,"")</f>
        <v/>
      </c>
      <c r="X101" s="10">
        <f>'Tabelle Schule'!AG102</f>
        <v>0</v>
      </c>
      <c r="Y101" s="8" t="str">
        <f>'Tabelle Schule'!AJ102</f>
        <v/>
      </c>
      <c r="Z101" s="10" t="str">
        <f>IF('Tabelle Schule'!AH102&lt;&gt;"",'Tabelle Schule'!AH102,"")</f>
        <v/>
      </c>
      <c r="AA101" s="10" t="str">
        <f>IF('Tabelle Schule'!AI102&lt;&gt;"",'Tabelle Schule'!AI102,"")</f>
        <v/>
      </c>
      <c r="AB101" s="10" t="str">
        <f>IF('Tabelle Schule'!AU102&lt;&gt;"",'Tabelle Schule'!AU102,"")</f>
        <v/>
      </c>
      <c r="AC101" s="8" t="e">
        <f>'Tabelle Schule'!AV102</f>
        <v>#REF!</v>
      </c>
      <c r="AD101" s="8" t="e">
        <f>VLOOKUP(AB101,#REF!,9,FALSE)</f>
        <v>#REF!</v>
      </c>
      <c r="AE101" s="8" t="e">
        <f>VLOOKUP(AB101,#REF!,10,FALSE)</f>
        <v>#REF!</v>
      </c>
      <c r="AF101" s="8" t="e">
        <f>VLOOKUP(AB101,#REF!,11,FALSE)</f>
        <v>#REF!</v>
      </c>
      <c r="AG101" s="8" t="e">
        <f>VLOOKUP(AB101,#REF!,3,FALSE)</f>
        <v>#REF!</v>
      </c>
      <c r="AH101" s="8" t="e">
        <f>VLOOKUP(AB101,#REF!,5,FALSE)</f>
        <v>#REF!</v>
      </c>
      <c r="AI101" s="32" t="e">
        <f>IF(#REF!="Beckers","2.199",IF(#REF!="Zellmann","2.198",IF(#REF!="Schlüter-Buchta","2.199",IF(#REF!="Obbes","2.197",""))))</f>
        <v>#REF!</v>
      </c>
      <c r="AJ101" s="32" t="e">
        <f>IF(#REF!="Beckers","02104/99 2023",IF(#REF!="Bortlik","02104/99 2024",IF(#REF!="Schlüter-Buchta","02104/99 2025",IF(#REF!="Obbes","02104/99 2022",""))))</f>
        <v>#REF!</v>
      </c>
      <c r="AK101" s="32" t="e">
        <f>IF(#REF!="Beckers","02104/99 84 2023",IF(#REF!="Bortlik","02104/99 84 2024",IF(#REF!="Schlüter-Buchta","02104/99 84 2025",IF(#REF!="Obbes","02104/99 84 2022",""))))</f>
        <v>#REF!</v>
      </c>
      <c r="AL10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02" spans="1:38" x14ac:dyDescent="0.35">
      <c r="A102" s="8" t="e">
        <f>CONCATENATE(VLOOKUP('Tabelle Schule'!B103,#REF!,3,FALSE)," ",VLOOKUP('Tabelle Schule'!B103,#REF!,4,FALSE)," ",VLOOKUP('Tabelle Schule'!B103,#REF!,6,FALSE))</f>
        <v>#REF!</v>
      </c>
      <c r="B102" s="10" t="str">
        <f>IF('Tabelle Schule'!D103&lt;&gt;"",'Tabelle Schule'!D103,"")</f>
        <v/>
      </c>
      <c r="C102" s="10" t="str">
        <f>IF('Tabelle Schule'!E103&lt;&gt;"",'Tabelle Schule'!E103,"")</f>
        <v/>
      </c>
      <c r="D102" s="10" t="e">
        <f>IF('Tabelle Schule'!#REF!&lt;&gt;"",'Tabelle Schule'!#REF!,"")</f>
        <v>#REF!</v>
      </c>
      <c r="E102" s="33" t="str">
        <f>IF('Tabelle Schule'!F103&lt;&gt;"",'Tabelle Schule'!F103,"")</f>
        <v/>
      </c>
      <c r="F102" s="10" t="str">
        <f>IF('Tabelle Schule'!G103&lt;&gt;"",'Tabelle Schule'!G103,"")</f>
        <v/>
      </c>
      <c r="G102" s="10" t="str">
        <f>IF('Tabelle Schule'!H103&lt;&gt;"",'Tabelle Schule'!H103,"")</f>
        <v/>
      </c>
      <c r="H102" s="8" t="str">
        <f t="shared" si="6"/>
        <v>Frau</v>
      </c>
      <c r="I102" s="10" t="str">
        <f>IF('Tabelle Schule'!I103&lt;&gt;"",'Tabelle Schule'!I103,"")</f>
        <v/>
      </c>
      <c r="J102" s="10" t="str">
        <f>IF('Tabelle Schule'!J103&lt;&gt;"",'Tabelle Schule'!J103,"")</f>
        <v/>
      </c>
      <c r="K102" s="10" t="str">
        <f>IF('Tabelle Schule'!K103&lt;&gt;"",'Tabelle Schule'!K103,"")</f>
        <v/>
      </c>
      <c r="L102" s="10" t="str">
        <f>IF('Tabelle Schule'!L103&lt;&gt;"",'Tabelle Schule'!L103,"")</f>
        <v/>
      </c>
      <c r="M102" s="8" t="str">
        <f t="shared" si="7"/>
        <v>Herr</v>
      </c>
      <c r="N102" s="10" t="str">
        <f>IF('Tabelle Schule'!M103&lt;&gt;"",'Tabelle Schule'!M103,"")</f>
        <v/>
      </c>
      <c r="O102" s="10" t="str">
        <f>IF('Tabelle Schule'!N103&lt;&gt;"",'Tabelle Schule'!N103,"")</f>
        <v/>
      </c>
      <c r="P102" s="10" t="str">
        <f>IF('Tabelle Schule'!O103&lt;&gt;"",'Tabelle Schule'!O103,"")</f>
        <v/>
      </c>
      <c r="Q102" s="10" t="str">
        <f>IF('Tabelle Schule'!P103&lt;&gt;"",'Tabelle Schule'!P103,"")</f>
        <v/>
      </c>
      <c r="R102" s="9" t="str">
        <f t="shared" si="8"/>
        <v>=</v>
      </c>
      <c r="S102" s="8"/>
      <c r="T102" s="10" t="str">
        <f>IF('Tabelle Schule'!Q103&lt;&gt;"",'Tabelle Schule'!Q103,"")</f>
        <v/>
      </c>
      <c r="U102" s="10" t="str">
        <f>IF('Tabelle Schule'!R103&lt;&gt;"",'Tabelle Schule'!R103,"")</f>
        <v/>
      </c>
      <c r="V102" s="10" t="str">
        <f>IF('Tabelle Schule'!S103&lt;&gt;"",'Tabelle Schule'!S103,"")</f>
        <v/>
      </c>
      <c r="W102" s="10" t="str">
        <f>IF('Tabelle Schule'!T103&lt;&gt;"",'Tabelle Schule'!T103,"")</f>
        <v/>
      </c>
      <c r="X102" s="10">
        <f>'Tabelle Schule'!AG103</f>
        <v>0</v>
      </c>
      <c r="Y102" s="8" t="str">
        <f>'Tabelle Schule'!AJ103</f>
        <v/>
      </c>
      <c r="Z102" s="10" t="str">
        <f>IF('Tabelle Schule'!AH103&lt;&gt;"",'Tabelle Schule'!AH103,"")</f>
        <v/>
      </c>
      <c r="AA102" s="10" t="str">
        <f>IF('Tabelle Schule'!AI103&lt;&gt;"",'Tabelle Schule'!AI103,"")</f>
        <v/>
      </c>
      <c r="AB102" s="10" t="str">
        <f>IF('Tabelle Schule'!AU103&lt;&gt;"",'Tabelle Schule'!AU103,"")</f>
        <v/>
      </c>
      <c r="AC102" s="8" t="e">
        <f>'Tabelle Schule'!AV103</f>
        <v>#REF!</v>
      </c>
      <c r="AD102" s="8" t="e">
        <f>VLOOKUP(AB102,#REF!,9,FALSE)</f>
        <v>#REF!</v>
      </c>
      <c r="AE102" s="8" t="e">
        <f>VLOOKUP(AB102,#REF!,10,FALSE)</f>
        <v>#REF!</v>
      </c>
      <c r="AF102" s="8" t="e">
        <f>VLOOKUP(AB102,#REF!,11,FALSE)</f>
        <v>#REF!</v>
      </c>
      <c r="AG102" s="8" t="e">
        <f>VLOOKUP(AB102,#REF!,3,FALSE)</f>
        <v>#REF!</v>
      </c>
      <c r="AH102" s="8" t="e">
        <f>VLOOKUP(AB102,#REF!,5,FALSE)</f>
        <v>#REF!</v>
      </c>
      <c r="AI102" s="32" t="e">
        <f>IF(#REF!="Beckers","2.199",IF(#REF!="Zellmann","2.198",IF(#REF!="Schlüter-Buchta","2.199",IF(#REF!="Obbes","2.197",""))))</f>
        <v>#REF!</v>
      </c>
      <c r="AJ102" s="32" t="e">
        <f>IF(#REF!="Beckers","02104/99 2023",IF(#REF!="Bortlik","02104/99 2024",IF(#REF!="Schlüter-Buchta","02104/99 2025",IF(#REF!="Obbes","02104/99 2022",""))))</f>
        <v>#REF!</v>
      </c>
      <c r="AK102" s="32" t="e">
        <f>IF(#REF!="Beckers","02104/99 84 2023",IF(#REF!="Bortlik","02104/99 84 2024",IF(#REF!="Schlüter-Buchta","02104/99 84 2025",IF(#REF!="Obbes","02104/99 84 2022",""))))</f>
        <v>#REF!</v>
      </c>
      <c r="AL10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03" spans="1:38" x14ac:dyDescent="0.35">
      <c r="A103" s="8" t="e">
        <f>CONCATENATE(VLOOKUP('Tabelle Schule'!B104,#REF!,3,FALSE)," ",VLOOKUP('Tabelle Schule'!B104,#REF!,4,FALSE)," ",VLOOKUP('Tabelle Schule'!B104,#REF!,6,FALSE))</f>
        <v>#REF!</v>
      </c>
      <c r="B103" s="10" t="str">
        <f>IF('Tabelle Schule'!D104&lt;&gt;"",'Tabelle Schule'!D104,"")</f>
        <v/>
      </c>
      <c r="C103" s="10" t="str">
        <f>IF('Tabelle Schule'!E104&lt;&gt;"",'Tabelle Schule'!E104,"")</f>
        <v/>
      </c>
      <c r="D103" s="10" t="e">
        <f>IF('Tabelle Schule'!#REF!&lt;&gt;"",'Tabelle Schule'!#REF!,"")</f>
        <v>#REF!</v>
      </c>
      <c r="E103" s="33" t="str">
        <f>IF('Tabelle Schule'!F104&lt;&gt;"",'Tabelle Schule'!F104,"")</f>
        <v/>
      </c>
      <c r="F103" s="10" t="str">
        <f>IF('Tabelle Schule'!G104&lt;&gt;"",'Tabelle Schule'!G104,"")</f>
        <v/>
      </c>
      <c r="G103" s="10" t="str">
        <f>IF('Tabelle Schule'!H104&lt;&gt;"",'Tabelle Schule'!H104,"")</f>
        <v/>
      </c>
      <c r="H103" s="8" t="str">
        <f t="shared" si="6"/>
        <v>Frau</v>
      </c>
      <c r="I103" s="10" t="str">
        <f>IF('Tabelle Schule'!I104&lt;&gt;"",'Tabelle Schule'!I104,"")</f>
        <v/>
      </c>
      <c r="J103" s="10" t="str">
        <f>IF('Tabelle Schule'!J104&lt;&gt;"",'Tabelle Schule'!J104,"")</f>
        <v/>
      </c>
      <c r="K103" s="10" t="str">
        <f>IF('Tabelle Schule'!K104&lt;&gt;"",'Tabelle Schule'!K104,"")</f>
        <v/>
      </c>
      <c r="L103" s="10" t="str">
        <f>IF('Tabelle Schule'!L104&lt;&gt;"",'Tabelle Schule'!L104,"")</f>
        <v/>
      </c>
      <c r="M103" s="8" t="str">
        <f t="shared" si="7"/>
        <v>Herr</v>
      </c>
      <c r="N103" s="10" t="str">
        <f>IF('Tabelle Schule'!M104&lt;&gt;"",'Tabelle Schule'!M104,"")</f>
        <v/>
      </c>
      <c r="O103" s="10" t="str">
        <f>IF('Tabelle Schule'!N104&lt;&gt;"",'Tabelle Schule'!N104,"")</f>
        <v/>
      </c>
      <c r="P103" s="10" t="str">
        <f>IF('Tabelle Schule'!O104&lt;&gt;"",'Tabelle Schule'!O104,"")</f>
        <v/>
      </c>
      <c r="Q103" s="10" t="str">
        <f>IF('Tabelle Schule'!P104&lt;&gt;"",'Tabelle Schule'!P104,"")</f>
        <v/>
      </c>
      <c r="R103" s="9" t="str">
        <f t="shared" si="8"/>
        <v>=</v>
      </c>
      <c r="S103" s="8"/>
      <c r="T103" s="10" t="str">
        <f>IF('Tabelle Schule'!Q104&lt;&gt;"",'Tabelle Schule'!Q104,"")</f>
        <v/>
      </c>
      <c r="U103" s="10" t="str">
        <f>IF('Tabelle Schule'!R104&lt;&gt;"",'Tabelle Schule'!R104,"")</f>
        <v/>
      </c>
      <c r="V103" s="10" t="str">
        <f>IF('Tabelle Schule'!S104&lt;&gt;"",'Tabelle Schule'!S104,"")</f>
        <v/>
      </c>
      <c r="W103" s="10" t="str">
        <f>IF('Tabelle Schule'!T104&lt;&gt;"",'Tabelle Schule'!T104,"")</f>
        <v/>
      </c>
      <c r="X103" s="10">
        <f>'Tabelle Schule'!AG104</f>
        <v>0</v>
      </c>
      <c r="Y103" s="8" t="str">
        <f>'Tabelle Schule'!AJ104</f>
        <v/>
      </c>
      <c r="Z103" s="10" t="str">
        <f>IF('Tabelle Schule'!AH104&lt;&gt;"",'Tabelle Schule'!AH104,"")</f>
        <v/>
      </c>
      <c r="AA103" s="10" t="str">
        <f>IF('Tabelle Schule'!AI104&lt;&gt;"",'Tabelle Schule'!AI104,"")</f>
        <v/>
      </c>
      <c r="AB103" s="10" t="str">
        <f>IF('Tabelle Schule'!AU104&lt;&gt;"",'Tabelle Schule'!AU104,"")</f>
        <v/>
      </c>
      <c r="AC103" s="8" t="e">
        <f>'Tabelle Schule'!AV104</f>
        <v>#REF!</v>
      </c>
      <c r="AD103" s="8" t="e">
        <f>VLOOKUP(AB103,#REF!,9,FALSE)</f>
        <v>#REF!</v>
      </c>
      <c r="AE103" s="8" t="e">
        <f>VLOOKUP(AB103,#REF!,10,FALSE)</f>
        <v>#REF!</v>
      </c>
      <c r="AF103" s="8" t="e">
        <f>VLOOKUP(AB103,#REF!,11,FALSE)</f>
        <v>#REF!</v>
      </c>
      <c r="AG103" s="8" t="e">
        <f>VLOOKUP(AB103,#REF!,3,FALSE)</f>
        <v>#REF!</v>
      </c>
      <c r="AH103" s="8" t="e">
        <f>VLOOKUP(AB103,#REF!,5,FALSE)</f>
        <v>#REF!</v>
      </c>
      <c r="AI103" s="32" t="e">
        <f>IF(#REF!="Beckers","2.199",IF(#REF!="Zellmann","2.198",IF(#REF!="Schlüter-Buchta","2.199",IF(#REF!="Obbes","2.197",""))))</f>
        <v>#REF!</v>
      </c>
      <c r="AJ103" s="32" t="e">
        <f>IF(#REF!="Beckers","02104/99 2023",IF(#REF!="Bortlik","02104/99 2024",IF(#REF!="Schlüter-Buchta","02104/99 2025",IF(#REF!="Obbes","02104/99 2022",""))))</f>
        <v>#REF!</v>
      </c>
      <c r="AK103" s="32" t="e">
        <f>IF(#REF!="Beckers","02104/99 84 2023",IF(#REF!="Bortlik","02104/99 84 2024",IF(#REF!="Schlüter-Buchta","02104/99 84 2025",IF(#REF!="Obbes","02104/99 84 2022",""))))</f>
        <v>#REF!</v>
      </c>
      <c r="AL10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04" spans="1:38" x14ac:dyDescent="0.35">
      <c r="A104" s="8" t="e">
        <f>CONCATENATE(VLOOKUP('Tabelle Schule'!B105,#REF!,3,FALSE)," ",VLOOKUP('Tabelle Schule'!B105,#REF!,4,FALSE)," ",VLOOKUP('Tabelle Schule'!B105,#REF!,6,FALSE))</f>
        <v>#REF!</v>
      </c>
      <c r="B104" s="10" t="str">
        <f>IF('Tabelle Schule'!D105&lt;&gt;"",'Tabelle Schule'!D105,"")</f>
        <v/>
      </c>
      <c r="C104" s="10" t="str">
        <f>IF('Tabelle Schule'!E105&lt;&gt;"",'Tabelle Schule'!E105,"")</f>
        <v/>
      </c>
      <c r="D104" s="10" t="e">
        <f>IF('Tabelle Schule'!#REF!&lt;&gt;"",'Tabelle Schule'!#REF!,"")</f>
        <v>#REF!</v>
      </c>
      <c r="E104" s="33" t="str">
        <f>IF('Tabelle Schule'!F105&lt;&gt;"",'Tabelle Schule'!F105,"")</f>
        <v/>
      </c>
      <c r="F104" s="10" t="str">
        <f>IF('Tabelle Schule'!G105&lt;&gt;"",'Tabelle Schule'!G105,"")</f>
        <v/>
      </c>
      <c r="G104" s="10" t="str">
        <f>IF('Tabelle Schule'!H105&lt;&gt;"",'Tabelle Schule'!H105,"")</f>
        <v/>
      </c>
      <c r="H104" s="8" t="str">
        <f t="shared" si="6"/>
        <v>Frau</v>
      </c>
      <c r="I104" s="10" t="str">
        <f>IF('Tabelle Schule'!I105&lt;&gt;"",'Tabelle Schule'!I105,"")</f>
        <v/>
      </c>
      <c r="J104" s="10" t="str">
        <f>IF('Tabelle Schule'!J105&lt;&gt;"",'Tabelle Schule'!J105,"")</f>
        <v/>
      </c>
      <c r="K104" s="10" t="str">
        <f>IF('Tabelle Schule'!K105&lt;&gt;"",'Tabelle Schule'!K105,"")</f>
        <v/>
      </c>
      <c r="L104" s="10" t="str">
        <f>IF('Tabelle Schule'!L105&lt;&gt;"",'Tabelle Schule'!L105,"")</f>
        <v/>
      </c>
      <c r="M104" s="8" t="str">
        <f t="shared" si="7"/>
        <v>Herr</v>
      </c>
      <c r="N104" s="10" t="str">
        <f>IF('Tabelle Schule'!M105&lt;&gt;"",'Tabelle Schule'!M105,"")</f>
        <v/>
      </c>
      <c r="O104" s="10" t="str">
        <f>IF('Tabelle Schule'!N105&lt;&gt;"",'Tabelle Schule'!N105,"")</f>
        <v/>
      </c>
      <c r="P104" s="10" t="str">
        <f>IF('Tabelle Schule'!O105&lt;&gt;"",'Tabelle Schule'!O105,"")</f>
        <v/>
      </c>
      <c r="Q104" s="10" t="str">
        <f>IF('Tabelle Schule'!P105&lt;&gt;"",'Tabelle Schule'!P105,"")</f>
        <v/>
      </c>
      <c r="R104" s="9" t="str">
        <f t="shared" si="8"/>
        <v>=</v>
      </c>
      <c r="S104" s="8"/>
      <c r="T104" s="10" t="str">
        <f>IF('Tabelle Schule'!Q105&lt;&gt;"",'Tabelle Schule'!Q105,"")</f>
        <v/>
      </c>
      <c r="U104" s="10" t="str">
        <f>IF('Tabelle Schule'!R105&lt;&gt;"",'Tabelle Schule'!R105,"")</f>
        <v/>
      </c>
      <c r="V104" s="10" t="str">
        <f>IF('Tabelle Schule'!S105&lt;&gt;"",'Tabelle Schule'!S105,"")</f>
        <v/>
      </c>
      <c r="W104" s="10" t="str">
        <f>IF('Tabelle Schule'!T105&lt;&gt;"",'Tabelle Schule'!T105,"")</f>
        <v/>
      </c>
      <c r="X104" s="10">
        <f>'Tabelle Schule'!AG105</f>
        <v>0</v>
      </c>
      <c r="Y104" s="8" t="str">
        <f>'Tabelle Schule'!AJ105</f>
        <v/>
      </c>
      <c r="Z104" s="10" t="str">
        <f>IF('Tabelle Schule'!AH105&lt;&gt;"",'Tabelle Schule'!AH105,"")</f>
        <v/>
      </c>
      <c r="AA104" s="10" t="str">
        <f>IF('Tabelle Schule'!AI105&lt;&gt;"",'Tabelle Schule'!AI105,"")</f>
        <v/>
      </c>
      <c r="AB104" s="10" t="str">
        <f>IF('Tabelle Schule'!AU105&lt;&gt;"",'Tabelle Schule'!AU105,"")</f>
        <v/>
      </c>
      <c r="AC104" s="8" t="e">
        <f>'Tabelle Schule'!AV105</f>
        <v>#REF!</v>
      </c>
      <c r="AD104" s="8" t="e">
        <f>VLOOKUP(AB104,#REF!,9,FALSE)</f>
        <v>#REF!</v>
      </c>
      <c r="AE104" s="8" t="e">
        <f>VLOOKUP(AB104,#REF!,10,FALSE)</f>
        <v>#REF!</v>
      </c>
      <c r="AF104" s="8" t="e">
        <f>VLOOKUP(AB104,#REF!,11,FALSE)</f>
        <v>#REF!</v>
      </c>
      <c r="AG104" s="8" t="e">
        <f>VLOOKUP(AB104,#REF!,3,FALSE)</f>
        <v>#REF!</v>
      </c>
      <c r="AH104" s="8" t="e">
        <f>VLOOKUP(AB104,#REF!,5,FALSE)</f>
        <v>#REF!</v>
      </c>
      <c r="AI104" s="32" t="e">
        <f>IF(#REF!="Beckers","2.199",IF(#REF!="Zellmann","2.198",IF(#REF!="Schlüter-Buchta","2.199",IF(#REF!="Obbes","2.197",""))))</f>
        <v>#REF!</v>
      </c>
      <c r="AJ104" s="32" t="e">
        <f>IF(#REF!="Beckers","02104/99 2023",IF(#REF!="Bortlik","02104/99 2024",IF(#REF!="Schlüter-Buchta","02104/99 2025",IF(#REF!="Obbes","02104/99 2022",""))))</f>
        <v>#REF!</v>
      </c>
      <c r="AK104" s="32" t="e">
        <f>IF(#REF!="Beckers","02104/99 84 2023",IF(#REF!="Bortlik","02104/99 84 2024",IF(#REF!="Schlüter-Buchta","02104/99 84 2025",IF(#REF!="Obbes","02104/99 84 2022",""))))</f>
        <v>#REF!</v>
      </c>
      <c r="AL10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05" spans="1:38" x14ac:dyDescent="0.35">
      <c r="A105" s="8" t="e">
        <f>CONCATENATE(VLOOKUP('Tabelle Schule'!B106,#REF!,3,FALSE)," ",VLOOKUP('Tabelle Schule'!B106,#REF!,4,FALSE)," ",VLOOKUP('Tabelle Schule'!B106,#REF!,6,FALSE))</f>
        <v>#REF!</v>
      </c>
      <c r="B105" s="10" t="str">
        <f>IF('Tabelle Schule'!D106&lt;&gt;"",'Tabelle Schule'!D106,"")</f>
        <v/>
      </c>
      <c r="C105" s="10" t="str">
        <f>IF('Tabelle Schule'!E106&lt;&gt;"",'Tabelle Schule'!E106,"")</f>
        <v/>
      </c>
      <c r="D105" s="10" t="e">
        <f>IF('Tabelle Schule'!#REF!&lt;&gt;"",'Tabelle Schule'!#REF!,"")</f>
        <v>#REF!</v>
      </c>
      <c r="E105" s="33" t="str">
        <f>IF('Tabelle Schule'!F106&lt;&gt;"",'Tabelle Schule'!F106,"")</f>
        <v/>
      </c>
      <c r="F105" s="10" t="str">
        <f>IF('Tabelle Schule'!G106&lt;&gt;"",'Tabelle Schule'!G106,"")</f>
        <v/>
      </c>
      <c r="G105" s="10" t="str">
        <f>IF('Tabelle Schule'!H106&lt;&gt;"",'Tabelle Schule'!H106,"")</f>
        <v/>
      </c>
      <c r="H105" s="8" t="str">
        <f t="shared" si="6"/>
        <v>Frau</v>
      </c>
      <c r="I105" s="10" t="str">
        <f>IF('Tabelle Schule'!I106&lt;&gt;"",'Tabelle Schule'!I106,"")</f>
        <v/>
      </c>
      <c r="J105" s="10" t="str">
        <f>IF('Tabelle Schule'!J106&lt;&gt;"",'Tabelle Schule'!J106,"")</f>
        <v/>
      </c>
      <c r="K105" s="10" t="str">
        <f>IF('Tabelle Schule'!K106&lt;&gt;"",'Tabelle Schule'!K106,"")</f>
        <v/>
      </c>
      <c r="L105" s="10" t="str">
        <f>IF('Tabelle Schule'!L106&lt;&gt;"",'Tabelle Schule'!L106,"")</f>
        <v/>
      </c>
      <c r="M105" s="8" t="str">
        <f t="shared" si="7"/>
        <v>Herr</v>
      </c>
      <c r="N105" s="10" t="str">
        <f>IF('Tabelle Schule'!M106&lt;&gt;"",'Tabelle Schule'!M106,"")</f>
        <v/>
      </c>
      <c r="O105" s="10" t="str">
        <f>IF('Tabelle Schule'!N106&lt;&gt;"",'Tabelle Schule'!N106,"")</f>
        <v/>
      </c>
      <c r="P105" s="10" t="str">
        <f>IF('Tabelle Schule'!O106&lt;&gt;"",'Tabelle Schule'!O106,"")</f>
        <v/>
      </c>
      <c r="Q105" s="10" t="str">
        <f>IF('Tabelle Schule'!P106&lt;&gt;"",'Tabelle Schule'!P106,"")</f>
        <v/>
      </c>
      <c r="R105" s="9" t="str">
        <f t="shared" si="8"/>
        <v>=</v>
      </c>
      <c r="S105" s="8"/>
      <c r="T105" s="10" t="str">
        <f>IF('Tabelle Schule'!Q106&lt;&gt;"",'Tabelle Schule'!Q106,"")</f>
        <v/>
      </c>
      <c r="U105" s="10" t="str">
        <f>IF('Tabelle Schule'!R106&lt;&gt;"",'Tabelle Schule'!R106,"")</f>
        <v/>
      </c>
      <c r="V105" s="10" t="str">
        <f>IF('Tabelle Schule'!S106&lt;&gt;"",'Tabelle Schule'!S106,"")</f>
        <v/>
      </c>
      <c r="W105" s="10" t="str">
        <f>IF('Tabelle Schule'!T106&lt;&gt;"",'Tabelle Schule'!T106,"")</f>
        <v/>
      </c>
      <c r="X105" s="10">
        <f>'Tabelle Schule'!AG106</f>
        <v>0</v>
      </c>
      <c r="Y105" s="8" t="str">
        <f>'Tabelle Schule'!AJ106</f>
        <v/>
      </c>
      <c r="Z105" s="10" t="str">
        <f>IF('Tabelle Schule'!AH106&lt;&gt;"",'Tabelle Schule'!AH106,"")</f>
        <v/>
      </c>
      <c r="AA105" s="10" t="str">
        <f>IF('Tabelle Schule'!AI106&lt;&gt;"",'Tabelle Schule'!AI106,"")</f>
        <v/>
      </c>
      <c r="AB105" s="10" t="str">
        <f>IF('Tabelle Schule'!AU106&lt;&gt;"",'Tabelle Schule'!AU106,"")</f>
        <v/>
      </c>
      <c r="AC105" s="8" t="e">
        <f>'Tabelle Schule'!AV106</f>
        <v>#REF!</v>
      </c>
      <c r="AD105" s="8" t="e">
        <f>VLOOKUP(AB105,#REF!,9,FALSE)</f>
        <v>#REF!</v>
      </c>
      <c r="AE105" s="8" t="e">
        <f>VLOOKUP(AB105,#REF!,10,FALSE)</f>
        <v>#REF!</v>
      </c>
      <c r="AF105" s="8" t="e">
        <f>VLOOKUP(AB105,#REF!,11,FALSE)</f>
        <v>#REF!</v>
      </c>
      <c r="AG105" s="8" t="e">
        <f>VLOOKUP(AB105,#REF!,3,FALSE)</f>
        <v>#REF!</v>
      </c>
      <c r="AH105" s="8" t="e">
        <f>VLOOKUP(AB105,#REF!,5,FALSE)</f>
        <v>#REF!</v>
      </c>
      <c r="AI105" s="32" t="e">
        <f>IF(#REF!="Beckers","2.199",IF(#REF!="Zellmann","2.198",IF(#REF!="Schlüter-Buchta","2.199",IF(#REF!="Obbes","2.197",""))))</f>
        <v>#REF!</v>
      </c>
      <c r="AJ105" s="32" t="e">
        <f>IF(#REF!="Beckers","02104/99 2023",IF(#REF!="Bortlik","02104/99 2024",IF(#REF!="Schlüter-Buchta","02104/99 2025",IF(#REF!="Obbes","02104/99 2022",""))))</f>
        <v>#REF!</v>
      </c>
      <c r="AK105" s="32" t="e">
        <f>IF(#REF!="Beckers","02104/99 84 2023",IF(#REF!="Bortlik","02104/99 84 2024",IF(#REF!="Schlüter-Buchta","02104/99 84 2025",IF(#REF!="Obbes","02104/99 84 2022",""))))</f>
        <v>#REF!</v>
      </c>
      <c r="AL10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06" spans="1:38" x14ac:dyDescent="0.35">
      <c r="A106" s="8" t="e">
        <f>CONCATENATE(VLOOKUP('Tabelle Schule'!B107,#REF!,3,FALSE)," ",VLOOKUP('Tabelle Schule'!B107,#REF!,4,FALSE)," ",VLOOKUP('Tabelle Schule'!B107,#REF!,6,FALSE))</f>
        <v>#REF!</v>
      </c>
      <c r="B106" s="10" t="str">
        <f>IF('Tabelle Schule'!D107&lt;&gt;"",'Tabelle Schule'!D107,"")</f>
        <v/>
      </c>
      <c r="C106" s="10" t="str">
        <f>IF('Tabelle Schule'!E107&lt;&gt;"",'Tabelle Schule'!E107,"")</f>
        <v/>
      </c>
      <c r="D106" s="10" t="e">
        <f>IF('Tabelle Schule'!#REF!&lt;&gt;"",'Tabelle Schule'!#REF!,"")</f>
        <v>#REF!</v>
      </c>
      <c r="E106" s="33" t="str">
        <f>IF('Tabelle Schule'!F107&lt;&gt;"",'Tabelle Schule'!F107,"")</f>
        <v/>
      </c>
      <c r="F106" s="10" t="str">
        <f>IF('Tabelle Schule'!G107&lt;&gt;"",'Tabelle Schule'!G107,"")</f>
        <v/>
      </c>
      <c r="G106" s="10" t="str">
        <f>IF('Tabelle Schule'!H107&lt;&gt;"",'Tabelle Schule'!H107,"")</f>
        <v/>
      </c>
      <c r="H106" s="8" t="str">
        <f t="shared" si="6"/>
        <v>Frau</v>
      </c>
      <c r="I106" s="10" t="str">
        <f>IF('Tabelle Schule'!I107&lt;&gt;"",'Tabelle Schule'!I107,"")</f>
        <v/>
      </c>
      <c r="J106" s="10" t="str">
        <f>IF('Tabelle Schule'!J107&lt;&gt;"",'Tabelle Schule'!J107,"")</f>
        <v/>
      </c>
      <c r="K106" s="10" t="str">
        <f>IF('Tabelle Schule'!K107&lt;&gt;"",'Tabelle Schule'!K107,"")</f>
        <v/>
      </c>
      <c r="L106" s="10" t="str">
        <f>IF('Tabelle Schule'!L107&lt;&gt;"",'Tabelle Schule'!L107,"")</f>
        <v/>
      </c>
      <c r="M106" s="8" t="str">
        <f t="shared" si="7"/>
        <v>Herr</v>
      </c>
      <c r="N106" s="10" t="str">
        <f>IF('Tabelle Schule'!M107&lt;&gt;"",'Tabelle Schule'!M107,"")</f>
        <v/>
      </c>
      <c r="O106" s="10" t="str">
        <f>IF('Tabelle Schule'!N107&lt;&gt;"",'Tabelle Schule'!N107,"")</f>
        <v/>
      </c>
      <c r="P106" s="10" t="str">
        <f>IF('Tabelle Schule'!O107&lt;&gt;"",'Tabelle Schule'!O107,"")</f>
        <v/>
      </c>
      <c r="Q106" s="10" t="str">
        <f>IF('Tabelle Schule'!P107&lt;&gt;"",'Tabelle Schule'!P107,"")</f>
        <v/>
      </c>
      <c r="R106" s="9" t="str">
        <f t="shared" si="8"/>
        <v>=</v>
      </c>
      <c r="S106" s="8"/>
      <c r="T106" s="10" t="str">
        <f>IF('Tabelle Schule'!Q107&lt;&gt;"",'Tabelle Schule'!Q107,"")</f>
        <v/>
      </c>
      <c r="U106" s="10" t="str">
        <f>IF('Tabelle Schule'!R107&lt;&gt;"",'Tabelle Schule'!R107,"")</f>
        <v/>
      </c>
      <c r="V106" s="10" t="str">
        <f>IF('Tabelle Schule'!S107&lt;&gt;"",'Tabelle Schule'!S107,"")</f>
        <v/>
      </c>
      <c r="W106" s="10" t="str">
        <f>IF('Tabelle Schule'!T107&lt;&gt;"",'Tabelle Schule'!T107,"")</f>
        <v/>
      </c>
      <c r="X106" s="10">
        <f>'Tabelle Schule'!AG107</f>
        <v>0</v>
      </c>
      <c r="Y106" s="8" t="str">
        <f>'Tabelle Schule'!AJ107</f>
        <v/>
      </c>
      <c r="Z106" s="10" t="str">
        <f>IF('Tabelle Schule'!AH107&lt;&gt;"",'Tabelle Schule'!AH107,"")</f>
        <v/>
      </c>
      <c r="AA106" s="10" t="str">
        <f>IF('Tabelle Schule'!AI107&lt;&gt;"",'Tabelle Schule'!AI107,"")</f>
        <v/>
      </c>
      <c r="AB106" s="10" t="str">
        <f>IF('Tabelle Schule'!AU107&lt;&gt;"",'Tabelle Schule'!AU107,"")</f>
        <v/>
      </c>
      <c r="AC106" s="8" t="e">
        <f>'Tabelle Schule'!AV107</f>
        <v>#REF!</v>
      </c>
      <c r="AD106" s="8" t="e">
        <f>VLOOKUP(AB106,#REF!,9,FALSE)</f>
        <v>#REF!</v>
      </c>
      <c r="AE106" s="8" t="e">
        <f>VLOOKUP(AB106,#REF!,10,FALSE)</f>
        <v>#REF!</v>
      </c>
      <c r="AF106" s="8" t="e">
        <f>VLOOKUP(AB106,#REF!,11,FALSE)</f>
        <v>#REF!</v>
      </c>
      <c r="AG106" s="8" t="e">
        <f>VLOOKUP(AB106,#REF!,3,FALSE)</f>
        <v>#REF!</v>
      </c>
      <c r="AH106" s="8" t="e">
        <f>VLOOKUP(AB106,#REF!,5,FALSE)</f>
        <v>#REF!</v>
      </c>
      <c r="AI106" s="32" t="e">
        <f>IF(#REF!="Beckers","2.199",IF(#REF!="Zellmann","2.198",IF(#REF!="Schlüter-Buchta","2.199",IF(#REF!="Obbes","2.197",""))))</f>
        <v>#REF!</v>
      </c>
      <c r="AJ106" s="32" t="e">
        <f>IF(#REF!="Beckers","02104/99 2023",IF(#REF!="Bortlik","02104/99 2024",IF(#REF!="Schlüter-Buchta","02104/99 2025",IF(#REF!="Obbes","02104/99 2022",""))))</f>
        <v>#REF!</v>
      </c>
      <c r="AK106" s="32" t="e">
        <f>IF(#REF!="Beckers","02104/99 84 2023",IF(#REF!="Bortlik","02104/99 84 2024",IF(#REF!="Schlüter-Buchta","02104/99 84 2025",IF(#REF!="Obbes","02104/99 84 2022",""))))</f>
        <v>#REF!</v>
      </c>
      <c r="AL10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07" spans="1:38" x14ac:dyDescent="0.35">
      <c r="A107" s="8" t="e">
        <f>CONCATENATE(VLOOKUP('Tabelle Schule'!B108,#REF!,3,FALSE)," ",VLOOKUP('Tabelle Schule'!B108,#REF!,4,FALSE)," ",VLOOKUP('Tabelle Schule'!B108,#REF!,6,FALSE))</f>
        <v>#REF!</v>
      </c>
      <c r="B107" s="10" t="str">
        <f>IF('Tabelle Schule'!D108&lt;&gt;"",'Tabelle Schule'!D108,"")</f>
        <v/>
      </c>
      <c r="C107" s="10" t="str">
        <f>IF('Tabelle Schule'!E108&lt;&gt;"",'Tabelle Schule'!E108,"")</f>
        <v/>
      </c>
      <c r="D107" s="10" t="e">
        <f>IF('Tabelle Schule'!#REF!&lt;&gt;"",'Tabelle Schule'!#REF!,"")</f>
        <v>#REF!</v>
      </c>
      <c r="E107" s="33" t="str">
        <f>IF('Tabelle Schule'!F108&lt;&gt;"",'Tabelle Schule'!F108,"")</f>
        <v/>
      </c>
      <c r="F107" s="10" t="str">
        <f>IF('Tabelle Schule'!G108&lt;&gt;"",'Tabelle Schule'!G108,"")</f>
        <v/>
      </c>
      <c r="G107" s="10" t="str">
        <f>IF('Tabelle Schule'!H108&lt;&gt;"",'Tabelle Schule'!H108,"")</f>
        <v/>
      </c>
      <c r="H107" s="8" t="str">
        <f t="shared" si="6"/>
        <v>Frau</v>
      </c>
      <c r="I107" s="10" t="str">
        <f>IF('Tabelle Schule'!I108&lt;&gt;"",'Tabelle Schule'!I108,"")</f>
        <v/>
      </c>
      <c r="J107" s="10" t="str">
        <f>IF('Tabelle Schule'!J108&lt;&gt;"",'Tabelle Schule'!J108,"")</f>
        <v/>
      </c>
      <c r="K107" s="10" t="str">
        <f>IF('Tabelle Schule'!K108&lt;&gt;"",'Tabelle Schule'!K108,"")</f>
        <v/>
      </c>
      <c r="L107" s="10" t="str">
        <f>IF('Tabelle Schule'!L108&lt;&gt;"",'Tabelle Schule'!L108,"")</f>
        <v/>
      </c>
      <c r="M107" s="8" t="str">
        <f t="shared" si="7"/>
        <v>Herr</v>
      </c>
      <c r="N107" s="10" t="str">
        <f>IF('Tabelle Schule'!M108&lt;&gt;"",'Tabelle Schule'!M108,"")</f>
        <v/>
      </c>
      <c r="O107" s="10" t="str">
        <f>IF('Tabelle Schule'!N108&lt;&gt;"",'Tabelle Schule'!N108,"")</f>
        <v/>
      </c>
      <c r="P107" s="10" t="str">
        <f>IF('Tabelle Schule'!O108&lt;&gt;"",'Tabelle Schule'!O108,"")</f>
        <v/>
      </c>
      <c r="Q107" s="10" t="str">
        <f>IF('Tabelle Schule'!P108&lt;&gt;"",'Tabelle Schule'!P108,"")</f>
        <v/>
      </c>
      <c r="R107" s="9" t="str">
        <f t="shared" si="8"/>
        <v>=</v>
      </c>
      <c r="S107" s="8"/>
      <c r="T107" s="10" t="str">
        <f>IF('Tabelle Schule'!Q108&lt;&gt;"",'Tabelle Schule'!Q108,"")</f>
        <v/>
      </c>
      <c r="U107" s="10" t="str">
        <f>IF('Tabelle Schule'!R108&lt;&gt;"",'Tabelle Schule'!R108,"")</f>
        <v/>
      </c>
      <c r="V107" s="10" t="str">
        <f>IF('Tabelle Schule'!S108&lt;&gt;"",'Tabelle Schule'!S108,"")</f>
        <v/>
      </c>
      <c r="W107" s="10" t="str">
        <f>IF('Tabelle Schule'!T108&lt;&gt;"",'Tabelle Schule'!T108,"")</f>
        <v/>
      </c>
      <c r="X107" s="10">
        <f>'Tabelle Schule'!AG108</f>
        <v>0</v>
      </c>
      <c r="Y107" s="8" t="str">
        <f>'Tabelle Schule'!AJ108</f>
        <v/>
      </c>
      <c r="Z107" s="10" t="str">
        <f>IF('Tabelle Schule'!AH108&lt;&gt;"",'Tabelle Schule'!AH108,"")</f>
        <v/>
      </c>
      <c r="AA107" s="10" t="str">
        <f>IF('Tabelle Schule'!AI108&lt;&gt;"",'Tabelle Schule'!AI108,"")</f>
        <v/>
      </c>
      <c r="AB107" s="10" t="str">
        <f>IF('Tabelle Schule'!AU108&lt;&gt;"",'Tabelle Schule'!AU108,"")</f>
        <v/>
      </c>
      <c r="AC107" s="8" t="e">
        <f>'Tabelle Schule'!AV108</f>
        <v>#REF!</v>
      </c>
      <c r="AD107" s="8" t="e">
        <f>VLOOKUP(AB107,#REF!,9,FALSE)</f>
        <v>#REF!</v>
      </c>
      <c r="AE107" s="8" t="e">
        <f>VLOOKUP(AB107,#REF!,10,FALSE)</f>
        <v>#REF!</v>
      </c>
      <c r="AF107" s="8" t="e">
        <f>VLOOKUP(AB107,#REF!,11,FALSE)</f>
        <v>#REF!</v>
      </c>
      <c r="AG107" s="8" t="e">
        <f>VLOOKUP(AB107,#REF!,3,FALSE)</f>
        <v>#REF!</v>
      </c>
      <c r="AH107" s="8" t="e">
        <f>VLOOKUP(AB107,#REF!,5,FALSE)</f>
        <v>#REF!</v>
      </c>
      <c r="AI107" s="32" t="e">
        <f>IF(#REF!="Beckers","2.199",IF(#REF!="Zellmann","2.198",IF(#REF!="Schlüter-Buchta","2.199",IF(#REF!="Obbes","2.197",""))))</f>
        <v>#REF!</v>
      </c>
      <c r="AJ107" s="32" t="e">
        <f>IF(#REF!="Beckers","02104/99 2023",IF(#REF!="Bortlik","02104/99 2024",IF(#REF!="Schlüter-Buchta","02104/99 2025",IF(#REF!="Obbes","02104/99 2022",""))))</f>
        <v>#REF!</v>
      </c>
      <c r="AK107" s="32" t="e">
        <f>IF(#REF!="Beckers","02104/99 84 2023",IF(#REF!="Bortlik","02104/99 84 2024",IF(#REF!="Schlüter-Buchta","02104/99 84 2025",IF(#REF!="Obbes","02104/99 84 2022",""))))</f>
        <v>#REF!</v>
      </c>
      <c r="AL10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08" spans="1:38" x14ac:dyDescent="0.35">
      <c r="A108" s="8" t="e">
        <f>CONCATENATE(VLOOKUP('Tabelle Schule'!B109,#REF!,3,FALSE)," ",VLOOKUP('Tabelle Schule'!B109,#REF!,4,FALSE)," ",VLOOKUP('Tabelle Schule'!B109,#REF!,6,FALSE))</f>
        <v>#REF!</v>
      </c>
      <c r="B108" s="10" t="str">
        <f>IF('Tabelle Schule'!D109&lt;&gt;"",'Tabelle Schule'!D109,"")</f>
        <v/>
      </c>
      <c r="C108" s="10" t="str">
        <f>IF('Tabelle Schule'!E109&lt;&gt;"",'Tabelle Schule'!E109,"")</f>
        <v/>
      </c>
      <c r="D108" s="10" t="e">
        <f>IF('Tabelle Schule'!#REF!&lt;&gt;"",'Tabelle Schule'!#REF!,"")</f>
        <v>#REF!</v>
      </c>
      <c r="E108" s="33" t="str">
        <f>IF('Tabelle Schule'!F109&lt;&gt;"",'Tabelle Schule'!F109,"")</f>
        <v/>
      </c>
      <c r="F108" s="10" t="str">
        <f>IF('Tabelle Schule'!G109&lt;&gt;"",'Tabelle Schule'!G109,"")</f>
        <v/>
      </c>
      <c r="G108" s="10" t="str">
        <f>IF('Tabelle Schule'!H109&lt;&gt;"",'Tabelle Schule'!H109,"")</f>
        <v/>
      </c>
      <c r="H108" s="8" t="str">
        <f t="shared" si="6"/>
        <v>Frau</v>
      </c>
      <c r="I108" s="10" t="str">
        <f>IF('Tabelle Schule'!I109&lt;&gt;"",'Tabelle Schule'!I109,"")</f>
        <v/>
      </c>
      <c r="J108" s="10" t="str">
        <f>IF('Tabelle Schule'!J109&lt;&gt;"",'Tabelle Schule'!J109,"")</f>
        <v/>
      </c>
      <c r="K108" s="10" t="str">
        <f>IF('Tabelle Schule'!K109&lt;&gt;"",'Tabelle Schule'!K109,"")</f>
        <v/>
      </c>
      <c r="L108" s="10" t="str">
        <f>IF('Tabelle Schule'!L109&lt;&gt;"",'Tabelle Schule'!L109,"")</f>
        <v/>
      </c>
      <c r="M108" s="8" t="str">
        <f t="shared" si="7"/>
        <v>Herr</v>
      </c>
      <c r="N108" s="10" t="str">
        <f>IF('Tabelle Schule'!M109&lt;&gt;"",'Tabelle Schule'!M109,"")</f>
        <v/>
      </c>
      <c r="O108" s="10" t="str">
        <f>IF('Tabelle Schule'!N109&lt;&gt;"",'Tabelle Schule'!N109,"")</f>
        <v/>
      </c>
      <c r="P108" s="10" t="str">
        <f>IF('Tabelle Schule'!O109&lt;&gt;"",'Tabelle Schule'!O109,"")</f>
        <v/>
      </c>
      <c r="Q108" s="10" t="str">
        <f>IF('Tabelle Schule'!P109&lt;&gt;"",'Tabelle Schule'!P109,"")</f>
        <v/>
      </c>
      <c r="R108" s="9" t="str">
        <f t="shared" si="8"/>
        <v>=</v>
      </c>
      <c r="S108" s="8"/>
      <c r="T108" s="10" t="str">
        <f>IF('Tabelle Schule'!Q109&lt;&gt;"",'Tabelle Schule'!Q109,"")</f>
        <v/>
      </c>
      <c r="U108" s="10" t="str">
        <f>IF('Tabelle Schule'!R109&lt;&gt;"",'Tabelle Schule'!R109,"")</f>
        <v/>
      </c>
      <c r="V108" s="10" t="str">
        <f>IF('Tabelle Schule'!S109&lt;&gt;"",'Tabelle Schule'!S109,"")</f>
        <v/>
      </c>
      <c r="W108" s="10" t="str">
        <f>IF('Tabelle Schule'!T109&lt;&gt;"",'Tabelle Schule'!T109,"")</f>
        <v/>
      </c>
      <c r="X108" s="10">
        <f>'Tabelle Schule'!AG109</f>
        <v>0</v>
      </c>
      <c r="Y108" s="8" t="str">
        <f>'Tabelle Schule'!AJ109</f>
        <v/>
      </c>
      <c r="Z108" s="10" t="str">
        <f>IF('Tabelle Schule'!AH109&lt;&gt;"",'Tabelle Schule'!AH109,"")</f>
        <v/>
      </c>
      <c r="AA108" s="10" t="str">
        <f>IF('Tabelle Schule'!AI109&lt;&gt;"",'Tabelle Schule'!AI109,"")</f>
        <v/>
      </c>
      <c r="AB108" s="10" t="str">
        <f>IF('Tabelle Schule'!AU109&lt;&gt;"",'Tabelle Schule'!AU109,"")</f>
        <v/>
      </c>
      <c r="AC108" s="8" t="e">
        <f>'Tabelle Schule'!AV109</f>
        <v>#REF!</v>
      </c>
      <c r="AD108" s="8" t="e">
        <f>VLOOKUP(AB108,#REF!,9,FALSE)</f>
        <v>#REF!</v>
      </c>
      <c r="AE108" s="8" t="e">
        <f>VLOOKUP(AB108,#REF!,10,FALSE)</f>
        <v>#REF!</v>
      </c>
      <c r="AF108" s="8" t="e">
        <f>VLOOKUP(AB108,#REF!,11,FALSE)</f>
        <v>#REF!</v>
      </c>
      <c r="AG108" s="8" t="e">
        <f>VLOOKUP(AB108,#REF!,3,FALSE)</f>
        <v>#REF!</v>
      </c>
      <c r="AH108" s="8" t="e">
        <f>VLOOKUP(AB108,#REF!,5,FALSE)</f>
        <v>#REF!</v>
      </c>
      <c r="AI108" s="32" t="e">
        <f>IF(#REF!="Beckers","2.199",IF(#REF!="Zellmann","2.198",IF(#REF!="Schlüter-Buchta","2.199",IF(#REF!="Obbes","2.197",""))))</f>
        <v>#REF!</v>
      </c>
      <c r="AJ108" s="32" t="e">
        <f>IF(#REF!="Beckers","02104/99 2023",IF(#REF!="Bortlik","02104/99 2024",IF(#REF!="Schlüter-Buchta","02104/99 2025",IF(#REF!="Obbes","02104/99 2022",""))))</f>
        <v>#REF!</v>
      </c>
      <c r="AK108" s="32" t="e">
        <f>IF(#REF!="Beckers","02104/99 84 2023",IF(#REF!="Bortlik","02104/99 84 2024",IF(#REF!="Schlüter-Buchta","02104/99 84 2025",IF(#REF!="Obbes","02104/99 84 2022",""))))</f>
        <v>#REF!</v>
      </c>
      <c r="AL10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09" spans="1:38" x14ac:dyDescent="0.35">
      <c r="A109" s="8" t="e">
        <f>CONCATENATE(VLOOKUP('Tabelle Schule'!B110,#REF!,3,FALSE)," ",VLOOKUP('Tabelle Schule'!B110,#REF!,4,FALSE)," ",VLOOKUP('Tabelle Schule'!B110,#REF!,6,FALSE))</f>
        <v>#REF!</v>
      </c>
      <c r="B109" s="10" t="str">
        <f>IF('Tabelle Schule'!D110&lt;&gt;"",'Tabelle Schule'!D110,"")</f>
        <v/>
      </c>
      <c r="C109" s="10" t="str">
        <f>IF('Tabelle Schule'!E110&lt;&gt;"",'Tabelle Schule'!E110,"")</f>
        <v/>
      </c>
      <c r="D109" s="10" t="e">
        <f>IF('Tabelle Schule'!#REF!&lt;&gt;"",'Tabelle Schule'!#REF!,"")</f>
        <v>#REF!</v>
      </c>
      <c r="E109" s="33" t="str">
        <f>IF('Tabelle Schule'!F110&lt;&gt;"",'Tabelle Schule'!F110,"")</f>
        <v/>
      </c>
      <c r="F109" s="10" t="str">
        <f>IF('Tabelle Schule'!G110&lt;&gt;"",'Tabelle Schule'!G110,"")</f>
        <v/>
      </c>
      <c r="G109" s="10" t="str">
        <f>IF('Tabelle Schule'!H110&lt;&gt;"",'Tabelle Schule'!H110,"")</f>
        <v/>
      </c>
      <c r="H109" s="8" t="str">
        <f t="shared" si="6"/>
        <v>Frau</v>
      </c>
      <c r="I109" s="10" t="str">
        <f>IF('Tabelle Schule'!I110&lt;&gt;"",'Tabelle Schule'!I110,"")</f>
        <v/>
      </c>
      <c r="J109" s="10" t="str">
        <f>IF('Tabelle Schule'!J110&lt;&gt;"",'Tabelle Schule'!J110,"")</f>
        <v/>
      </c>
      <c r="K109" s="10" t="str">
        <f>IF('Tabelle Schule'!K110&lt;&gt;"",'Tabelle Schule'!K110,"")</f>
        <v/>
      </c>
      <c r="L109" s="10" t="str">
        <f>IF('Tabelle Schule'!L110&lt;&gt;"",'Tabelle Schule'!L110,"")</f>
        <v/>
      </c>
      <c r="M109" s="8" t="str">
        <f t="shared" si="7"/>
        <v>Herr</v>
      </c>
      <c r="N109" s="10" t="str">
        <f>IF('Tabelle Schule'!M110&lt;&gt;"",'Tabelle Schule'!M110,"")</f>
        <v/>
      </c>
      <c r="O109" s="10" t="str">
        <f>IF('Tabelle Schule'!N110&lt;&gt;"",'Tabelle Schule'!N110,"")</f>
        <v/>
      </c>
      <c r="P109" s="10" t="str">
        <f>IF('Tabelle Schule'!O110&lt;&gt;"",'Tabelle Schule'!O110,"")</f>
        <v/>
      </c>
      <c r="Q109" s="10" t="str">
        <f>IF('Tabelle Schule'!P110&lt;&gt;"",'Tabelle Schule'!P110,"")</f>
        <v/>
      </c>
      <c r="R109" s="9" t="str">
        <f t="shared" si="8"/>
        <v>=</v>
      </c>
      <c r="S109" s="8"/>
      <c r="T109" s="10" t="str">
        <f>IF('Tabelle Schule'!Q110&lt;&gt;"",'Tabelle Schule'!Q110,"")</f>
        <v/>
      </c>
      <c r="U109" s="10" t="str">
        <f>IF('Tabelle Schule'!R110&lt;&gt;"",'Tabelle Schule'!R110,"")</f>
        <v/>
      </c>
      <c r="V109" s="10" t="str">
        <f>IF('Tabelle Schule'!S110&lt;&gt;"",'Tabelle Schule'!S110,"")</f>
        <v/>
      </c>
      <c r="W109" s="10" t="str">
        <f>IF('Tabelle Schule'!T110&lt;&gt;"",'Tabelle Schule'!T110,"")</f>
        <v/>
      </c>
      <c r="X109" s="10">
        <f>'Tabelle Schule'!AG110</f>
        <v>0</v>
      </c>
      <c r="Y109" s="8" t="str">
        <f>'Tabelle Schule'!AJ110</f>
        <v/>
      </c>
      <c r="Z109" s="10" t="str">
        <f>IF('Tabelle Schule'!AH110&lt;&gt;"",'Tabelle Schule'!AH110,"")</f>
        <v/>
      </c>
      <c r="AA109" s="10" t="str">
        <f>IF('Tabelle Schule'!AI110&lt;&gt;"",'Tabelle Schule'!AI110,"")</f>
        <v/>
      </c>
      <c r="AB109" s="10" t="str">
        <f>IF('Tabelle Schule'!AU110&lt;&gt;"",'Tabelle Schule'!AU110,"")</f>
        <v/>
      </c>
      <c r="AC109" s="8" t="e">
        <f>'Tabelle Schule'!AV110</f>
        <v>#REF!</v>
      </c>
      <c r="AD109" s="8" t="e">
        <f>VLOOKUP(AB109,#REF!,9,FALSE)</f>
        <v>#REF!</v>
      </c>
      <c r="AE109" s="8" t="e">
        <f>VLOOKUP(AB109,#REF!,10,FALSE)</f>
        <v>#REF!</v>
      </c>
      <c r="AF109" s="8" t="e">
        <f>VLOOKUP(AB109,#REF!,11,FALSE)</f>
        <v>#REF!</v>
      </c>
      <c r="AG109" s="8" t="e">
        <f>VLOOKUP(AB109,#REF!,3,FALSE)</f>
        <v>#REF!</v>
      </c>
      <c r="AH109" s="8" t="e">
        <f>VLOOKUP(AB109,#REF!,5,FALSE)</f>
        <v>#REF!</v>
      </c>
      <c r="AI109" s="32" t="e">
        <f>IF(#REF!="Beckers","2.199",IF(#REF!="Zellmann","2.198",IF(#REF!="Schlüter-Buchta","2.199",IF(#REF!="Obbes","2.197",""))))</f>
        <v>#REF!</v>
      </c>
      <c r="AJ109" s="32" t="e">
        <f>IF(#REF!="Beckers","02104/99 2023",IF(#REF!="Bortlik","02104/99 2024",IF(#REF!="Schlüter-Buchta","02104/99 2025",IF(#REF!="Obbes","02104/99 2022",""))))</f>
        <v>#REF!</v>
      </c>
      <c r="AK109" s="32" t="e">
        <f>IF(#REF!="Beckers","02104/99 84 2023",IF(#REF!="Bortlik","02104/99 84 2024",IF(#REF!="Schlüter-Buchta","02104/99 84 2025",IF(#REF!="Obbes","02104/99 84 2022",""))))</f>
        <v>#REF!</v>
      </c>
      <c r="AL10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10" spans="1:38" x14ac:dyDescent="0.35">
      <c r="A110" s="8" t="e">
        <f>CONCATENATE(VLOOKUP('Tabelle Schule'!B111,#REF!,3,FALSE)," ",VLOOKUP('Tabelle Schule'!B111,#REF!,4,FALSE)," ",VLOOKUP('Tabelle Schule'!B111,#REF!,6,FALSE))</f>
        <v>#REF!</v>
      </c>
      <c r="B110" s="10" t="str">
        <f>IF('Tabelle Schule'!D111&lt;&gt;"",'Tabelle Schule'!D111,"")</f>
        <v/>
      </c>
      <c r="C110" s="10" t="str">
        <f>IF('Tabelle Schule'!E111&lt;&gt;"",'Tabelle Schule'!E111,"")</f>
        <v/>
      </c>
      <c r="D110" s="10" t="e">
        <f>IF('Tabelle Schule'!#REF!&lt;&gt;"",'Tabelle Schule'!#REF!,"")</f>
        <v>#REF!</v>
      </c>
      <c r="E110" s="33" t="str">
        <f>IF('Tabelle Schule'!F111&lt;&gt;"",'Tabelle Schule'!F111,"")</f>
        <v/>
      </c>
      <c r="F110" s="10" t="str">
        <f>IF('Tabelle Schule'!G111&lt;&gt;"",'Tabelle Schule'!G111,"")</f>
        <v/>
      </c>
      <c r="G110" s="10" t="str">
        <f>IF('Tabelle Schule'!H111&lt;&gt;"",'Tabelle Schule'!H111,"")</f>
        <v/>
      </c>
      <c r="H110" s="8" t="str">
        <f t="shared" si="6"/>
        <v>Frau</v>
      </c>
      <c r="I110" s="10" t="str">
        <f>IF('Tabelle Schule'!I111&lt;&gt;"",'Tabelle Schule'!I111,"")</f>
        <v/>
      </c>
      <c r="J110" s="10" t="str">
        <f>IF('Tabelle Schule'!J111&lt;&gt;"",'Tabelle Schule'!J111,"")</f>
        <v/>
      </c>
      <c r="K110" s="10" t="str">
        <f>IF('Tabelle Schule'!K111&lt;&gt;"",'Tabelle Schule'!K111,"")</f>
        <v/>
      </c>
      <c r="L110" s="10" t="str">
        <f>IF('Tabelle Schule'!L111&lt;&gt;"",'Tabelle Schule'!L111,"")</f>
        <v/>
      </c>
      <c r="M110" s="8" t="str">
        <f t="shared" si="7"/>
        <v>Herr</v>
      </c>
      <c r="N110" s="10" t="str">
        <f>IF('Tabelle Schule'!M111&lt;&gt;"",'Tabelle Schule'!M111,"")</f>
        <v/>
      </c>
      <c r="O110" s="10" t="str">
        <f>IF('Tabelle Schule'!N111&lt;&gt;"",'Tabelle Schule'!N111,"")</f>
        <v/>
      </c>
      <c r="P110" s="10" t="str">
        <f>IF('Tabelle Schule'!O111&lt;&gt;"",'Tabelle Schule'!O111,"")</f>
        <v/>
      </c>
      <c r="Q110" s="10" t="str">
        <f>IF('Tabelle Schule'!P111&lt;&gt;"",'Tabelle Schule'!P111,"")</f>
        <v/>
      </c>
      <c r="R110" s="9" t="str">
        <f t="shared" si="8"/>
        <v>=</v>
      </c>
      <c r="S110" s="8"/>
      <c r="T110" s="10" t="str">
        <f>IF('Tabelle Schule'!Q111&lt;&gt;"",'Tabelle Schule'!Q111,"")</f>
        <v/>
      </c>
      <c r="U110" s="10" t="str">
        <f>IF('Tabelle Schule'!R111&lt;&gt;"",'Tabelle Schule'!R111,"")</f>
        <v/>
      </c>
      <c r="V110" s="10" t="str">
        <f>IF('Tabelle Schule'!S111&lt;&gt;"",'Tabelle Schule'!S111,"")</f>
        <v/>
      </c>
      <c r="W110" s="10" t="str">
        <f>IF('Tabelle Schule'!T111&lt;&gt;"",'Tabelle Schule'!T111,"")</f>
        <v/>
      </c>
      <c r="X110" s="10">
        <f>'Tabelle Schule'!AG111</f>
        <v>0</v>
      </c>
      <c r="Y110" s="8" t="str">
        <f>'Tabelle Schule'!AJ111</f>
        <v/>
      </c>
      <c r="Z110" s="10" t="str">
        <f>IF('Tabelle Schule'!AH111&lt;&gt;"",'Tabelle Schule'!AH111,"")</f>
        <v/>
      </c>
      <c r="AA110" s="10" t="str">
        <f>IF('Tabelle Schule'!AI111&lt;&gt;"",'Tabelle Schule'!AI111,"")</f>
        <v/>
      </c>
      <c r="AB110" s="10" t="str">
        <f>IF('Tabelle Schule'!AU111&lt;&gt;"",'Tabelle Schule'!AU111,"")</f>
        <v/>
      </c>
      <c r="AC110" s="8" t="e">
        <f>'Tabelle Schule'!AV111</f>
        <v>#REF!</v>
      </c>
      <c r="AD110" s="8" t="e">
        <f>VLOOKUP(AB110,#REF!,9,FALSE)</f>
        <v>#REF!</v>
      </c>
      <c r="AE110" s="8" t="e">
        <f>VLOOKUP(AB110,#REF!,10,FALSE)</f>
        <v>#REF!</v>
      </c>
      <c r="AF110" s="8" t="e">
        <f>VLOOKUP(AB110,#REF!,11,FALSE)</f>
        <v>#REF!</v>
      </c>
      <c r="AG110" s="8" t="e">
        <f>VLOOKUP(AB110,#REF!,3,FALSE)</f>
        <v>#REF!</v>
      </c>
      <c r="AH110" s="8" t="e">
        <f>VLOOKUP(AB110,#REF!,5,FALSE)</f>
        <v>#REF!</v>
      </c>
      <c r="AI110" s="32" t="e">
        <f>IF(#REF!="Beckers","2.199",IF(#REF!="Zellmann","2.198",IF(#REF!="Schlüter-Buchta","2.199",IF(#REF!="Obbes","2.197",""))))</f>
        <v>#REF!</v>
      </c>
      <c r="AJ110" s="32" t="e">
        <f>IF(#REF!="Beckers","02104/99 2023",IF(#REF!="Bortlik","02104/99 2024",IF(#REF!="Schlüter-Buchta","02104/99 2025",IF(#REF!="Obbes","02104/99 2022",""))))</f>
        <v>#REF!</v>
      </c>
      <c r="AK110" s="32" t="e">
        <f>IF(#REF!="Beckers","02104/99 84 2023",IF(#REF!="Bortlik","02104/99 84 2024",IF(#REF!="Schlüter-Buchta","02104/99 84 2025",IF(#REF!="Obbes","02104/99 84 2022",""))))</f>
        <v>#REF!</v>
      </c>
      <c r="AL11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11" spans="1:38" x14ac:dyDescent="0.35">
      <c r="A111" s="8" t="e">
        <f>CONCATENATE(VLOOKUP('Tabelle Schule'!B112,#REF!,3,FALSE)," ",VLOOKUP('Tabelle Schule'!B112,#REF!,4,FALSE)," ",VLOOKUP('Tabelle Schule'!B112,#REF!,6,FALSE))</f>
        <v>#REF!</v>
      </c>
      <c r="B111" s="10" t="str">
        <f>IF('Tabelle Schule'!D112&lt;&gt;"",'Tabelle Schule'!D112,"")</f>
        <v/>
      </c>
      <c r="C111" s="10" t="str">
        <f>IF('Tabelle Schule'!E112&lt;&gt;"",'Tabelle Schule'!E112,"")</f>
        <v/>
      </c>
      <c r="D111" s="10" t="e">
        <f>IF('Tabelle Schule'!#REF!&lt;&gt;"",'Tabelle Schule'!#REF!,"")</f>
        <v>#REF!</v>
      </c>
      <c r="E111" s="33" t="str">
        <f>IF('Tabelle Schule'!F112&lt;&gt;"",'Tabelle Schule'!F112,"")</f>
        <v/>
      </c>
      <c r="F111" s="10" t="str">
        <f>IF('Tabelle Schule'!G112&lt;&gt;"",'Tabelle Schule'!G112,"")</f>
        <v/>
      </c>
      <c r="G111" s="10" t="str">
        <f>IF('Tabelle Schule'!H112&lt;&gt;"",'Tabelle Schule'!H112,"")</f>
        <v/>
      </c>
      <c r="H111" s="8" t="str">
        <f t="shared" si="6"/>
        <v>Frau</v>
      </c>
      <c r="I111" s="10" t="str">
        <f>IF('Tabelle Schule'!I112&lt;&gt;"",'Tabelle Schule'!I112,"")</f>
        <v/>
      </c>
      <c r="J111" s="10" t="str">
        <f>IF('Tabelle Schule'!J112&lt;&gt;"",'Tabelle Schule'!J112,"")</f>
        <v/>
      </c>
      <c r="K111" s="10" t="str">
        <f>IF('Tabelle Schule'!K112&lt;&gt;"",'Tabelle Schule'!K112,"")</f>
        <v/>
      </c>
      <c r="L111" s="10" t="str">
        <f>IF('Tabelle Schule'!L112&lt;&gt;"",'Tabelle Schule'!L112,"")</f>
        <v/>
      </c>
      <c r="M111" s="8" t="str">
        <f t="shared" si="7"/>
        <v>Herr</v>
      </c>
      <c r="N111" s="10" t="str">
        <f>IF('Tabelle Schule'!M112&lt;&gt;"",'Tabelle Schule'!M112,"")</f>
        <v/>
      </c>
      <c r="O111" s="10" t="str">
        <f>IF('Tabelle Schule'!N112&lt;&gt;"",'Tabelle Schule'!N112,"")</f>
        <v/>
      </c>
      <c r="P111" s="10" t="str">
        <f>IF('Tabelle Schule'!O112&lt;&gt;"",'Tabelle Schule'!O112,"")</f>
        <v/>
      </c>
      <c r="Q111" s="10" t="str">
        <f>IF('Tabelle Schule'!P112&lt;&gt;"",'Tabelle Schule'!P112,"")</f>
        <v/>
      </c>
      <c r="R111" s="9" t="str">
        <f t="shared" si="8"/>
        <v>=</v>
      </c>
      <c r="S111" s="8"/>
      <c r="T111" s="10" t="str">
        <f>IF('Tabelle Schule'!Q112&lt;&gt;"",'Tabelle Schule'!Q112,"")</f>
        <v/>
      </c>
      <c r="U111" s="10" t="str">
        <f>IF('Tabelle Schule'!R112&lt;&gt;"",'Tabelle Schule'!R112,"")</f>
        <v/>
      </c>
      <c r="V111" s="10" t="str">
        <f>IF('Tabelle Schule'!S112&lt;&gt;"",'Tabelle Schule'!S112,"")</f>
        <v/>
      </c>
      <c r="W111" s="10" t="str">
        <f>IF('Tabelle Schule'!T112&lt;&gt;"",'Tabelle Schule'!T112,"")</f>
        <v/>
      </c>
      <c r="X111" s="10">
        <f>'Tabelle Schule'!AG112</f>
        <v>0</v>
      </c>
      <c r="Y111" s="8" t="str">
        <f>'Tabelle Schule'!AJ112</f>
        <v/>
      </c>
      <c r="Z111" s="10" t="str">
        <f>IF('Tabelle Schule'!AH112&lt;&gt;"",'Tabelle Schule'!AH112,"")</f>
        <v/>
      </c>
      <c r="AA111" s="10" t="str">
        <f>IF('Tabelle Schule'!AI112&lt;&gt;"",'Tabelle Schule'!AI112,"")</f>
        <v/>
      </c>
      <c r="AB111" s="10" t="str">
        <f>IF('Tabelle Schule'!AU112&lt;&gt;"",'Tabelle Schule'!AU112,"")</f>
        <v/>
      </c>
      <c r="AC111" s="8" t="e">
        <f>'Tabelle Schule'!AV112</f>
        <v>#REF!</v>
      </c>
      <c r="AD111" s="8" t="e">
        <f>VLOOKUP(AB111,#REF!,9,FALSE)</f>
        <v>#REF!</v>
      </c>
      <c r="AE111" s="8" t="e">
        <f>VLOOKUP(AB111,#REF!,10,FALSE)</f>
        <v>#REF!</v>
      </c>
      <c r="AF111" s="8" t="e">
        <f>VLOOKUP(AB111,#REF!,11,FALSE)</f>
        <v>#REF!</v>
      </c>
      <c r="AG111" s="8" t="e">
        <f>VLOOKUP(AB111,#REF!,3,FALSE)</f>
        <v>#REF!</v>
      </c>
      <c r="AH111" s="8" t="e">
        <f>VLOOKUP(AB111,#REF!,5,FALSE)</f>
        <v>#REF!</v>
      </c>
      <c r="AI111" s="32" t="e">
        <f>IF(#REF!="Beckers","2.199",IF(#REF!="Zellmann","2.198",IF(#REF!="Schlüter-Buchta","2.199",IF(#REF!="Obbes","2.197",""))))</f>
        <v>#REF!</v>
      </c>
      <c r="AJ111" s="32" t="e">
        <f>IF(#REF!="Beckers","02104/99 2023",IF(#REF!="Bortlik","02104/99 2024",IF(#REF!="Schlüter-Buchta","02104/99 2025",IF(#REF!="Obbes","02104/99 2022",""))))</f>
        <v>#REF!</v>
      </c>
      <c r="AK111" s="32" t="e">
        <f>IF(#REF!="Beckers","02104/99 84 2023",IF(#REF!="Bortlik","02104/99 84 2024",IF(#REF!="Schlüter-Buchta","02104/99 84 2025",IF(#REF!="Obbes","02104/99 84 2022",""))))</f>
        <v>#REF!</v>
      </c>
      <c r="AL11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12" spans="1:38" x14ac:dyDescent="0.35">
      <c r="A112" s="8" t="e">
        <f>CONCATENATE(VLOOKUP('Tabelle Schule'!B113,#REF!,3,FALSE)," ",VLOOKUP('Tabelle Schule'!B113,#REF!,4,FALSE)," ",VLOOKUP('Tabelle Schule'!B113,#REF!,6,FALSE))</f>
        <v>#REF!</v>
      </c>
      <c r="B112" s="10" t="str">
        <f>IF('Tabelle Schule'!D113&lt;&gt;"",'Tabelle Schule'!D113,"")</f>
        <v/>
      </c>
      <c r="C112" s="10" t="str">
        <f>IF('Tabelle Schule'!E113&lt;&gt;"",'Tabelle Schule'!E113,"")</f>
        <v/>
      </c>
      <c r="D112" s="10" t="e">
        <f>IF('Tabelle Schule'!#REF!&lt;&gt;"",'Tabelle Schule'!#REF!,"")</f>
        <v>#REF!</v>
      </c>
      <c r="E112" s="33" t="str">
        <f>IF('Tabelle Schule'!F113&lt;&gt;"",'Tabelle Schule'!F113,"")</f>
        <v/>
      </c>
      <c r="F112" s="10" t="str">
        <f>IF('Tabelle Schule'!G113&lt;&gt;"",'Tabelle Schule'!G113,"")</f>
        <v/>
      </c>
      <c r="G112" s="10" t="str">
        <f>IF('Tabelle Schule'!H113&lt;&gt;"",'Tabelle Schule'!H113,"")</f>
        <v/>
      </c>
      <c r="H112" s="8" t="str">
        <f t="shared" si="6"/>
        <v>Frau</v>
      </c>
      <c r="I112" s="10" t="str">
        <f>IF('Tabelle Schule'!I113&lt;&gt;"",'Tabelle Schule'!I113,"")</f>
        <v/>
      </c>
      <c r="J112" s="10" t="str">
        <f>IF('Tabelle Schule'!J113&lt;&gt;"",'Tabelle Schule'!J113,"")</f>
        <v/>
      </c>
      <c r="K112" s="10" t="str">
        <f>IF('Tabelle Schule'!K113&lt;&gt;"",'Tabelle Schule'!K113,"")</f>
        <v/>
      </c>
      <c r="L112" s="10" t="str">
        <f>IF('Tabelle Schule'!L113&lt;&gt;"",'Tabelle Schule'!L113,"")</f>
        <v/>
      </c>
      <c r="M112" s="8" t="str">
        <f t="shared" si="7"/>
        <v>Herr</v>
      </c>
      <c r="N112" s="10" t="str">
        <f>IF('Tabelle Schule'!M113&lt;&gt;"",'Tabelle Schule'!M113,"")</f>
        <v/>
      </c>
      <c r="O112" s="10" t="str">
        <f>IF('Tabelle Schule'!N113&lt;&gt;"",'Tabelle Schule'!N113,"")</f>
        <v/>
      </c>
      <c r="P112" s="10" t="str">
        <f>IF('Tabelle Schule'!O113&lt;&gt;"",'Tabelle Schule'!O113,"")</f>
        <v/>
      </c>
      <c r="Q112" s="10" t="str">
        <f>IF('Tabelle Schule'!P113&lt;&gt;"",'Tabelle Schule'!P113,"")</f>
        <v/>
      </c>
      <c r="R112" s="9" t="str">
        <f t="shared" si="8"/>
        <v>=</v>
      </c>
      <c r="S112" s="8"/>
      <c r="T112" s="10" t="str">
        <f>IF('Tabelle Schule'!Q113&lt;&gt;"",'Tabelle Schule'!Q113,"")</f>
        <v/>
      </c>
      <c r="U112" s="10" t="str">
        <f>IF('Tabelle Schule'!R113&lt;&gt;"",'Tabelle Schule'!R113,"")</f>
        <v/>
      </c>
      <c r="V112" s="10" t="str">
        <f>IF('Tabelle Schule'!S113&lt;&gt;"",'Tabelle Schule'!S113,"")</f>
        <v/>
      </c>
      <c r="W112" s="10" t="str">
        <f>IF('Tabelle Schule'!T113&lt;&gt;"",'Tabelle Schule'!T113,"")</f>
        <v/>
      </c>
      <c r="X112" s="10">
        <f>'Tabelle Schule'!AG113</f>
        <v>0</v>
      </c>
      <c r="Y112" s="8" t="str">
        <f>'Tabelle Schule'!AJ113</f>
        <v/>
      </c>
      <c r="Z112" s="10" t="str">
        <f>IF('Tabelle Schule'!AH113&lt;&gt;"",'Tabelle Schule'!AH113,"")</f>
        <v/>
      </c>
      <c r="AA112" s="10" t="str">
        <f>IF('Tabelle Schule'!AI113&lt;&gt;"",'Tabelle Schule'!AI113,"")</f>
        <v/>
      </c>
      <c r="AB112" s="10" t="str">
        <f>IF('Tabelle Schule'!AU113&lt;&gt;"",'Tabelle Schule'!AU113,"")</f>
        <v/>
      </c>
      <c r="AC112" s="8" t="e">
        <f>'Tabelle Schule'!AV113</f>
        <v>#REF!</v>
      </c>
      <c r="AD112" s="8" t="e">
        <f>VLOOKUP(AB112,#REF!,9,FALSE)</f>
        <v>#REF!</v>
      </c>
      <c r="AE112" s="8" t="e">
        <f>VLOOKUP(AB112,#REF!,10,FALSE)</f>
        <v>#REF!</v>
      </c>
      <c r="AF112" s="8" t="e">
        <f>VLOOKUP(AB112,#REF!,11,FALSE)</f>
        <v>#REF!</v>
      </c>
      <c r="AG112" s="8" t="e">
        <f>VLOOKUP(AB112,#REF!,3,FALSE)</f>
        <v>#REF!</v>
      </c>
      <c r="AH112" s="8" t="e">
        <f>VLOOKUP(AB112,#REF!,5,FALSE)</f>
        <v>#REF!</v>
      </c>
      <c r="AI112" s="32" t="e">
        <f>IF(#REF!="Beckers","2.199",IF(#REF!="Zellmann","2.198",IF(#REF!="Schlüter-Buchta","2.199",IF(#REF!="Obbes","2.197",""))))</f>
        <v>#REF!</v>
      </c>
      <c r="AJ112" s="32" t="e">
        <f>IF(#REF!="Beckers","02104/99 2023",IF(#REF!="Bortlik","02104/99 2024",IF(#REF!="Schlüter-Buchta","02104/99 2025",IF(#REF!="Obbes","02104/99 2022",""))))</f>
        <v>#REF!</v>
      </c>
      <c r="AK112" s="32" t="e">
        <f>IF(#REF!="Beckers","02104/99 84 2023",IF(#REF!="Bortlik","02104/99 84 2024",IF(#REF!="Schlüter-Buchta","02104/99 84 2025",IF(#REF!="Obbes","02104/99 84 2022",""))))</f>
        <v>#REF!</v>
      </c>
      <c r="AL11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13" spans="1:38" x14ac:dyDescent="0.35">
      <c r="A113" s="8" t="e">
        <f>CONCATENATE(VLOOKUP('Tabelle Schule'!B114,#REF!,3,FALSE)," ",VLOOKUP('Tabelle Schule'!B114,#REF!,4,FALSE)," ",VLOOKUP('Tabelle Schule'!B114,#REF!,6,FALSE))</f>
        <v>#REF!</v>
      </c>
      <c r="B113" s="10" t="str">
        <f>IF('Tabelle Schule'!D114&lt;&gt;"",'Tabelle Schule'!D114,"")</f>
        <v/>
      </c>
      <c r="C113" s="10" t="str">
        <f>IF('Tabelle Schule'!E114&lt;&gt;"",'Tabelle Schule'!E114,"")</f>
        <v/>
      </c>
      <c r="D113" s="10" t="e">
        <f>IF('Tabelle Schule'!#REF!&lt;&gt;"",'Tabelle Schule'!#REF!,"")</f>
        <v>#REF!</v>
      </c>
      <c r="E113" s="33" t="str">
        <f>IF('Tabelle Schule'!F114&lt;&gt;"",'Tabelle Schule'!F114,"")</f>
        <v/>
      </c>
      <c r="F113" s="10" t="str">
        <f>IF('Tabelle Schule'!G114&lt;&gt;"",'Tabelle Schule'!G114,"")</f>
        <v/>
      </c>
      <c r="G113" s="10" t="str">
        <f>IF('Tabelle Schule'!H114&lt;&gt;"",'Tabelle Schule'!H114,"")</f>
        <v/>
      </c>
      <c r="H113" s="8" t="str">
        <f t="shared" si="6"/>
        <v>Frau</v>
      </c>
      <c r="I113" s="10" t="str">
        <f>IF('Tabelle Schule'!I114&lt;&gt;"",'Tabelle Schule'!I114,"")</f>
        <v/>
      </c>
      <c r="J113" s="10" t="str">
        <f>IF('Tabelle Schule'!J114&lt;&gt;"",'Tabelle Schule'!J114,"")</f>
        <v/>
      </c>
      <c r="K113" s="10" t="str">
        <f>IF('Tabelle Schule'!K114&lt;&gt;"",'Tabelle Schule'!K114,"")</f>
        <v/>
      </c>
      <c r="L113" s="10" t="str">
        <f>IF('Tabelle Schule'!L114&lt;&gt;"",'Tabelle Schule'!L114,"")</f>
        <v/>
      </c>
      <c r="M113" s="8" t="str">
        <f t="shared" si="7"/>
        <v>Herr</v>
      </c>
      <c r="N113" s="10" t="str">
        <f>IF('Tabelle Schule'!M114&lt;&gt;"",'Tabelle Schule'!M114,"")</f>
        <v/>
      </c>
      <c r="O113" s="10" t="str">
        <f>IF('Tabelle Schule'!N114&lt;&gt;"",'Tabelle Schule'!N114,"")</f>
        <v/>
      </c>
      <c r="P113" s="10" t="str">
        <f>IF('Tabelle Schule'!O114&lt;&gt;"",'Tabelle Schule'!O114,"")</f>
        <v/>
      </c>
      <c r="Q113" s="10" t="str">
        <f>IF('Tabelle Schule'!P114&lt;&gt;"",'Tabelle Schule'!P114,"")</f>
        <v/>
      </c>
      <c r="R113" s="9" t="str">
        <f t="shared" si="8"/>
        <v>=</v>
      </c>
      <c r="S113" s="8"/>
      <c r="T113" s="10" t="str">
        <f>IF('Tabelle Schule'!Q114&lt;&gt;"",'Tabelle Schule'!Q114,"")</f>
        <v/>
      </c>
      <c r="U113" s="10" t="str">
        <f>IF('Tabelle Schule'!R114&lt;&gt;"",'Tabelle Schule'!R114,"")</f>
        <v/>
      </c>
      <c r="V113" s="10" t="str">
        <f>IF('Tabelle Schule'!S114&lt;&gt;"",'Tabelle Schule'!S114,"")</f>
        <v/>
      </c>
      <c r="W113" s="10" t="str">
        <f>IF('Tabelle Schule'!T114&lt;&gt;"",'Tabelle Schule'!T114,"")</f>
        <v/>
      </c>
      <c r="X113" s="10">
        <f>'Tabelle Schule'!AG114</f>
        <v>0</v>
      </c>
      <c r="Y113" s="8" t="str">
        <f>'Tabelle Schule'!AJ114</f>
        <v/>
      </c>
      <c r="Z113" s="10" t="str">
        <f>IF('Tabelle Schule'!AH114&lt;&gt;"",'Tabelle Schule'!AH114,"")</f>
        <v/>
      </c>
      <c r="AA113" s="10" t="str">
        <f>IF('Tabelle Schule'!AI114&lt;&gt;"",'Tabelle Schule'!AI114,"")</f>
        <v/>
      </c>
      <c r="AB113" s="10" t="str">
        <f>IF('Tabelle Schule'!AU114&lt;&gt;"",'Tabelle Schule'!AU114,"")</f>
        <v/>
      </c>
      <c r="AC113" s="8" t="e">
        <f>'Tabelle Schule'!AV114</f>
        <v>#REF!</v>
      </c>
      <c r="AD113" s="8" t="e">
        <f>VLOOKUP(AB113,#REF!,9,FALSE)</f>
        <v>#REF!</v>
      </c>
      <c r="AE113" s="8" t="e">
        <f>VLOOKUP(AB113,#REF!,10,FALSE)</f>
        <v>#REF!</v>
      </c>
      <c r="AF113" s="8" t="e">
        <f>VLOOKUP(AB113,#REF!,11,FALSE)</f>
        <v>#REF!</v>
      </c>
      <c r="AG113" s="8" t="e">
        <f>VLOOKUP(AB113,#REF!,3,FALSE)</f>
        <v>#REF!</v>
      </c>
      <c r="AH113" s="8" t="e">
        <f>VLOOKUP(AB113,#REF!,5,FALSE)</f>
        <v>#REF!</v>
      </c>
      <c r="AI113" s="32" t="e">
        <f>IF(#REF!="Beckers","2.199",IF(#REF!="Zellmann","2.198",IF(#REF!="Schlüter-Buchta","2.199",IF(#REF!="Obbes","2.197",""))))</f>
        <v>#REF!</v>
      </c>
      <c r="AJ113" s="32" t="e">
        <f>IF(#REF!="Beckers","02104/99 2023",IF(#REF!="Bortlik","02104/99 2024",IF(#REF!="Schlüter-Buchta","02104/99 2025",IF(#REF!="Obbes","02104/99 2022",""))))</f>
        <v>#REF!</v>
      </c>
      <c r="AK113" s="32" t="e">
        <f>IF(#REF!="Beckers","02104/99 84 2023",IF(#REF!="Bortlik","02104/99 84 2024",IF(#REF!="Schlüter-Buchta","02104/99 84 2025",IF(#REF!="Obbes","02104/99 84 2022",""))))</f>
        <v>#REF!</v>
      </c>
      <c r="AL11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14" spans="1:38" x14ac:dyDescent="0.35">
      <c r="A114" s="8" t="e">
        <f>CONCATENATE(VLOOKUP('Tabelle Schule'!B115,#REF!,3,FALSE)," ",VLOOKUP('Tabelle Schule'!B115,#REF!,4,FALSE)," ",VLOOKUP('Tabelle Schule'!B115,#REF!,6,FALSE))</f>
        <v>#REF!</v>
      </c>
      <c r="B114" s="10" t="str">
        <f>IF('Tabelle Schule'!D115&lt;&gt;"",'Tabelle Schule'!D115,"")</f>
        <v/>
      </c>
      <c r="C114" s="10" t="str">
        <f>IF('Tabelle Schule'!E115&lt;&gt;"",'Tabelle Schule'!E115,"")</f>
        <v/>
      </c>
      <c r="D114" s="10" t="e">
        <f>IF('Tabelle Schule'!#REF!&lt;&gt;"",'Tabelle Schule'!#REF!,"")</f>
        <v>#REF!</v>
      </c>
      <c r="E114" s="33" t="str">
        <f>IF('Tabelle Schule'!F115&lt;&gt;"",'Tabelle Schule'!F115,"")</f>
        <v/>
      </c>
      <c r="F114" s="10" t="str">
        <f>IF('Tabelle Schule'!G115&lt;&gt;"",'Tabelle Schule'!G115,"")</f>
        <v/>
      </c>
      <c r="G114" s="10" t="str">
        <f>IF('Tabelle Schule'!H115&lt;&gt;"",'Tabelle Schule'!H115,"")</f>
        <v/>
      </c>
      <c r="H114" s="8" t="str">
        <f t="shared" si="6"/>
        <v>Frau</v>
      </c>
      <c r="I114" s="10" t="str">
        <f>IF('Tabelle Schule'!I115&lt;&gt;"",'Tabelle Schule'!I115,"")</f>
        <v/>
      </c>
      <c r="J114" s="10" t="str">
        <f>IF('Tabelle Schule'!J115&lt;&gt;"",'Tabelle Schule'!J115,"")</f>
        <v/>
      </c>
      <c r="K114" s="10" t="str">
        <f>IF('Tabelle Schule'!K115&lt;&gt;"",'Tabelle Schule'!K115,"")</f>
        <v/>
      </c>
      <c r="L114" s="10" t="str">
        <f>IF('Tabelle Schule'!L115&lt;&gt;"",'Tabelle Schule'!L115,"")</f>
        <v/>
      </c>
      <c r="M114" s="8" t="str">
        <f t="shared" si="7"/>
        <v>Herr</v>
      </c>
      <c r="N114" s="10" t="str">
        <f>IF('Tabelle Schule'!M115&lt;&gt;"",'Tabelle Schule'!M115,"")</f>
        <v/>
      </c>
      <c r="O114" s="10" t="str">
        <f>IF('Tabelle Schule'!N115&lt;&gt;"",'Tabelle Schule'!N115,"")</f>
        <v/>
      </c>
      <c r="P114" s="10" t="str">
        <f>IF('Tabelle Schule'!O115&lt;&gt;"",'Tabelle Schule'!O115,"")</f>
        <v/>
      </c>
      <c r="Q114" s="10" t="str">
        <f>IF('Tabelle Schule'!P115&lt;&gt;"",'Tabelle Schule'!P115,"")</f>
        <v/>
      </c>
      <c r="R114" s="9" t="str">
        <f t="shared" si="8"/>
        <v>=</v>
      </c>
      <c r="S114" s="8"/>
      <c r="T114" s="10" t="str">
        <f>IF('Tabelle Schule'!Q115&lt;&gt;"",'Tabelle Schule'!Q115,"")</f>
        <v/>
      </c>
      <c r="U114" s="10" t="str">
        <f>IF('Tabelle Schule'!R115&lt;&gt;"",'Tabelle Schule'!R115,"")</f>
        <v/>
      </c>
      <c r="V114" s="10" t="str">
        <f>IF('Tabelle Schule'!S115&lt;&gt;"",'Tabelle Schule'!S115,"")</f>
        <v/>
      </c>
      <c r="W114" s="10" t="str">
        <f>IF('Tabelle Schule'!T115&lt;&gt;"",'Tabelle Schule'!T115,"")</f>
        <v/>
      </c>
      <c r="X114" s="10">
        <f>'Tabelle Schule'!AG115</f>
        <v>0</v>
      </c>
      <c r="Y114" s="8" t="str">
        <f>'Tabelle Schule'!AJ115</f>
        <v/>
      </c>
      <c r="Z114" s="10" t="str">
        <f>IF('Tabelle Schule'!AH115&lt;&gt;"",'Tabelle Schule'!AH115,"")</f>
        <v/>
      </c>
      <c r="AA114" s="10" t="str">
        <f>IF('Tabelle Schule'!AI115&lt;&gt;"",'Tabelle Schule'!AI115,"")</f>
        <v/>
      </c>
      <c r="AB114" s="10" t="str">
        <f>IF('Tabelle Schule'!AU115&lt;&gt;"",'Tabelle Schule'!AU115,"")</f>
        <v/>
      </c>
      <c r="AC114" s="8" t="e">
        <f>'Tabelle Schule'!AV115</f>
        <v>#REF!</v>
      </c>
      <c r="AD114" s="8" t="e">
        <f>VLOOKUP(AB114,#REF!,9,FALSE)</f>
        <v>#REF!</v>
      </c>
      <c r="AE114" s="8" t="e">
        <f>VLOOKUP(AB114,#REF!,10,FALSE)</f>
        <v>#REF!</v>
      </c>
      <c r="AF114" s="8" t="e">
        <f>VLOOKUP(AB114,#REF!,11,FALSE)</f>
        <v>#REF!</v>
      </c>
      <c r="AG114" s="8" t="e">
        <f>VLOOKUP(AB114,#REF!,3,FALSE)</f>
        <v>#REF!</v>
      </c>
      <c r="AH114" s="8" t="e">
        <f>VLOOKUP(AB114,#REF!,5,FALSE)</f>
        <v>#REF!</v>
      </c>
      <c r="AI114" s="32" t="e">
        <f>IF(#REF!="Beckers","2.199",IF(#REF!="Zellmann","2.198",IF(#REF!="Schlüter-Buchta","2.199",IF(#REF!="Obbes","2.197",""))))</f>
        <v>#REF!</v>
      </c>
      <c r="AJ114" s="32" t="e">
        <f>IF(#REF!="Beckers","02104/99 2023",IF(#REF!="Bortlik","02104/99 2024",IF(#REF!="Schlüter-Buchta","02104/99 2025",IF(#REF!="Obbes","02104/99 2022",""))))</f>
        <v>#REF!</v>
      </c>
      <c r="AK114" s="32" t="e">
        <f>IF(#REF!="Beckers","02104/99 84 2023",IF(#REF!="Bortlik","02104/99 84 2024",IF(#REF!="Schlüter-Buchta","02104/99 84 2025",IF(#REF!="Obbes","02104/99 84 2022",""))))</f>
        <v>#REF!</v>
      </c>
      <c r="AL11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15" spans="1:38" x14ac:dyDescent="0.35">
      <c r="A115" s="8" t="e">
        <f>CONCATENATE(VLOOKUP('Tabelle Schule'!B116,#REF!,3,FALSE)," ",VLOOKUP('Tabelle Schule'!B116,#REF!,4,FALSE)," ",VLOOKUP('Tabelle Schule'!B116,#REF!,6,FALSE))</f>
        <v>#REF!</v>
      </c>
      <c r="B115" s="10" t="str">
        <f>IF('Tabelle Schule'!D116&lt;&gt;"",'Tabelle Schule'!D116,"")</f>
        <v/>
      </c>
      <c r="C115" s="10" t="str">
        <f>IF('Tabelle Schule'!E116&lt;&gt;"",'Tabelle Schule'!E116,"")</f>
        <v/>
      </c>
      <c r="D115" s="10" t="e">
        <f>IF('Tabelle Schule'!#REF!&lt;&gt;"",'Tabelle Schule'!#REF!,"")</f>
        <v>#REF!</v>
      </c>
      <c r="E115" s="33" t="str">
        <f>IF('Tabelle Schule'!F116&lt;&gt;"",'Tabelle Schule'!F116,"")</f>
        <v/>
      </c>
      <c r="F115" s="10" t="str">
        <f>IF('Tabelle Schule'!G116&lt;&gt;"",'Tabelle Schule'!G116,"")</f>
        <v/>
      </c>
      <c r="G115" s="10" t="str">
        <f>IF('Tabelle Schule'!H116&lt;&gt;"",'Tabelle Schule'!H116,"")</f>
        <v/>
      </c>
      <c r="H115" s="8" t="str">
        <f t="shared" si="6"/>
        <v>Frau</v>
      </c>
      <c r="I115" s="10" t="str">
        <f>IF('Tabelle Schule'!I116&lt;&gt;"",'Tabelle Schule'!I116,"")</f>
        <v/>
      </c>
      <c r="J115" s="10" t="str">
        <f>IF('Tabelle Schule'!J116&lt;&gt;"",'Tabelle Schule'!J116,"")</f>
        <v/>
      </c>
      <c r="K115" s="10" t="str">
        <f>IF('Tabelle Schule'!K116&lt;&gt;"",'Tabelle Schule'!K116,"")</f>
        <v/>
      </c>
      <c r="L115" s="10" t="str">
        <f>IF('Tabelle Schule'!L116&lt;&gt;"",'Tabelle Schule'!L116,"")</f>
        <v/>
      </c>
      <c r="M115" s="8" t="str">
        <f t="shared" si="7"/>
        <v>Herr</v>
      </c>
      <c r="N115" s="10" t="str">
        <f>IF('Tabelle Schule'!M116&lt;&gt;"",'Tabelle Schule'!M116,"")</f>
        <v/>
      </c>
      <c r="O115" s="10" t="str">
        <f>IF('Tabelle Schule'!N116&lt;&gt;"",'Tabelle Schule'!N116,"")</f>
        <v/>
      </c>
      <c r="P115" s="10" t="str">
        <f>IF('Tabelle Schule'!O116&lt;&gt;"",'Tabelle Schule'!O116,"")</f>
        <v/>
      </c>
      <c r="Q115" s="10" t="str">
        <f>IF('Tabelle Schule'!P116&lt;&gt;"",'Tabelle Schule'!P116,"")</f>
        <v/>
      </c>
      <c r="R115" s="9" t="str">
        <f t="shared" si="8"/>
        <v>=</v>
      </c>
      <c r="S115" s="8"/>
      <c r="T115" s="10" t="str">
        <f>IF('Tabelle Schule'!Q116&lt;&gt;"",'Tabelle Schule'!Q116,"")</f>
        <v/>
      </c>
      <c r="U115" s="10" t="str">
        <f>IF('Tabelle Schule'!R116&lt;&gt;"",'Tabelle Schule'!R116,"")</f>
        <v/>
      </c>
      <c r="V115" s="10" t="str">
        <f>IF('Tabelle Schule'!S116&lt;&gt;"",'Tabelle Schule'!S116,"")</f>
        <v/>
      </c>
      <c r="W115" s="10" t="str">
        <f>IF('Tabelle Schule'!T116&lt;&gt;"",'Tabelle Schule'!T116,"")</f>
        <v/>
      </c>
      <c r="X115" s="10">
        <f>'Tabelle Schule'!AG116</f>
        <v>0</v>
      </c>
      <c r="Y115" s="8" t="str">
        <f>'Tabelle Schule'!AJ116</f>
        <v/>
      </c>
      <c r="Z115" s="10" t="str">
        <f>IF('Tabelle Schule'!AH116&lt;&gt;"",'Tabelle Schule'!AH116,"")</f>
        <v/>
      </c>
      <c r="AA115" s="10" t="str">
        <f>IF('Tabelle Schule'!AI116&lt;&gt;"",'Tabelle Schule'!AI116,"")</f>
        <v/>
      </c>
      <c r="AB115" s="10" t="str">
        <f>IF('Tabelle Schule'!AU116&lt;&gt;"",'Tabelle Schule'!AU116,"")</f>
        <v/>
      </c>
      <c r="AC115" s="8" t="e">
        <f>'Tabelle Schule'!AV116</f>
        <v>#REF!</v>
      </c>
      <c r="AD115" s="8" t="e">
        <f>VLOOKUP(AB115,#REF!,9,FALSE)</f>
        <v>#REF!</v>
      </c>
      <c r="AE115" s="8" t="e">
        <f>VLOOKUP(AB115,#REF!,10,FALSE)</f>
        <v>#REF!</v>
      </c>
      <c r="AF115" s="8" t="e">
        <f>VLOOKUP(AB115,#REF!,11,FALSE)</f>
        <v>#REF!</v>
      </c>
      <c r="AG115" s="8" t="e">
        <f>VLOOKUP(AB115,#REF!,3,FALSE)</f>
        <v>#REF!</v>
      </c>
      <c r="AH115" s="8" t="e">
        <f>VLOOKUP(AB115,#REF!,5,FALSE)</f>
        <v>#REF!</v>
      </c>
      <c r="AI115" s="32" t="e">
        <f>IF(#REF!="Beckers","2.199",IF(#REF!="Zellmann","2.198",IF(#REF!="Schlüter-Buchta","2.199",IF(#REF!="Obbes","2.197",""))))</f>
        <v>#REF!</v>
      </c>
      <c r="AJ115" s="32" t="e">
        <f>IF(#REF!="Beckers","02104/99 2023",IF(#REF!="Bortlik","02104/99 2024",IF(#REF!="Schlüter-Buchta","02104/99 2025",IF(#REF!="Obbes","02104/99 2022",""))))</f>
        <v>#REF!</v>
      </c>
      <c r="AK115" s="32" t="e">
        <f>IF(#REF!="Beckers","02104/99 84 2023",IF(#REF!="Bortlik","02104/99 84 2024",IF(#REF!="Schlüter-Buchta","02104/99 84 2025",IF(#REF!="Obbes","02104/99 84 2022",""))))</f>
        <v>#REF!</v>
      </c>
      <c r="AL11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16" spans="1:38" x14ac:dyDescent="0.35">
      <c r="A116" s="8" t="e">
        <f>CONCATENATE(VLOOKUP('Tabelle Schule'!B117,#REF!,3,FALSE)," ",VLOOKUP('Tabelle Schule'!B117,#REF!,4,FALSE)," ",VLOOKUP('Tabelle Schule'!B117,#REF!,6,FALSE))</f>
        <v>#REF!</v>
      </c>
      <c r="B116" s="10" t="str">
        <f>IF('Tabelle Schule'!D117&lt;&gt;"",'Tabelle Schule'!D117,"")</f>
        <v/>
      </c>
      <c r="C116" s="10" t="str">
        <f>IF('Tabelle Schule'!E117&lt;&gt;"",'Tabelle Schule'!E117,"")</f>
        <v/>
      </c>
      <c r="D116" s="10" t="e">
        <f>IF('Tabelle Schule'!#REF!&lt;&gt;"",'Tabelle Schule'!#REF!,"")</f>
        <v>#REF!</v>
      </c>
      <c r="E116" s="33" t="str">
        <f>IF('Tabelle Schule'!F117&lt;&gt;"",'Tabelle Schule'!F117,"")</f>
        <v/>
      </c>
      <c r="F116" s="10" t="str">
        <f>IF('Tabelle Schule'!G117&lt;&gt;"",'Tabelle Schule'!G117,"")</f>
        <v/>
      </c>
      <c r="G116" s="10" t="str">
        <f>IF('Tabelle Schule'!H117&lt;&gt;"",'Tabelle Schule'!H117,"")</f>
        <v/>
      </c>
      <c r="H116" s="8" t="str">
        <f t="shared" si="6"/>
        <v>Frau</v>
      </c>
      <c r="I116" s="10" t="str">
        <f>IF('Tabelle Schule'!I117&lt;&gt;"",'Tabelle Schule'!I117,"")</f>
        <v/>
      </c>
      <c r="J116" s="10" t="str">
        <f>IF('Tabelle Schule'!J117&lt;&gt;"",'Tabelle Schule'!J117,"")</f>
        <v/>
      </c>
      <c r="K116" s="10" t="str">
        <f>IF('Tabelle Schule'!K117&lt;&gt;"",'Tabelle Schule'!K117,"")</f>
        <v/>
      </c>
      <c r="L116" s="10" t="str">
        <f>IF('Tabelle Schule'!L117&lt;&gt;"",'Tabelle Schule'!L117,"")</f>
        <v/>
      </c>
      <c r="M116" s="8" t="str">
        <f t="shared" si="7"/>
        <v>Herr</v>
      </c>
      <c r="N116" s="10" t="str">
        <f>IF('Tabelle Schule'!M117&lt;&gt;"",'Tabelle Schule'!M117,"")</f>
        <v/>
      </c>
      <c r="O116" s="10" t="str">
        <f>IF('Tabelle Schule'!N117&lt;&gt;"",'Tabelle Schule'!N117,"")</f>
        <v/>
      </c>
      <c r="P116" s="10" t="str">
        <f>IF('Tabelle Schule'!O117&lt;&gt;"",'Tabelle Schule'!O117,"")</f>
        <v/>
      </c>
      <c r="Q116" s="10" t="str">
        <f>IF('Tabelle Schule'!P117&lt;&gt;"",'Tabelle Schule'!P117,"")</f>
        <v/>
      </c>
      <c r="R116" s="9" t="str">
        <f t="shared" si="8"/>
        <v>=</v>
      </c>
      <c r="S116" s="8"/>
      <c r="T116" s="10" t="str">
        <f>IF('Tabelle Schule'!Q117&lt;&gt;"",'Tabelle Schule'!Q117,"")</f>
        <v/>
      </c>
      <c r="U116" s="10" t="str">
        <f>IF('Tabelle Schule'!R117&lt;&gt;"",'Tabelle Schule'!R117,"")</f>
        <v/>
      </c>
      <c r="V116" s="10" t="str">
        <f>IF('Tabelle Schule'!S117&lt;&gt;"",'Tabelle Schule'!S117,"")</f>
        <v/>
      </c>
      <c r="W116" s="10" t="str">
        <f>IF('Tabelle Schule'!T117&lt;&gt;"",'Tabelle Schule'!T117,"")</f>
        <v/>
      </c>
      <c r="X116" s="10">
        <f>'Tabelle Schule'!AG117</f>
        <v>0</v>
      </c>
      <c r="Y116" s="8" t="str">
        <f>'Tabelle Schule'!AJ117</f>
        <v/>
      </c>
      <c r="Z116" s="10" t="str">
        <f>IF('Tabelle Schule'!AH117&lt;&gt;"",'Tabelle Schule'!AH117,"")</f>
        <v/>
      </c>
      <c r="AA116" s="10" t="str">
        <f>IF('Tabelle Schule'!AI117&lt;&gt;"",'Tabelle Schule'!AI117,"")</f>
        <v/>
      </c>
      <c r="AB116" s="10" t="str">
        <f>IF('Tabelle Schule'!AU117&lt;&gt;"",'Tabelle Schule'!AU117,"")</f>
        <v/>
      </c>
      <c r="AC116" s="8" t="e">
        <f>'Tabelle Schule'!AV117</f>
        <v>#REF!</v>
      </c>
      <c r="AD116" s="8" t="e">
        <f>VLOOKUP(AB116,#REF!,9,FALSE)</f>
        <v>#REF!</v>
      </c>
      <c r="AE116" s="8" t="e">
        <f>VLOOKUP(AB116,#REF!,10,FALSE)</f>
        <v>#REF!</v>
      </c>
      <c r="AF116" s="8" t="e">
        <f>VLOOKUP(AB116,#REF!,11,FALSE)</f>
        <v>#REF!</v>
      </c>
      <c r="AG116" s="8" t="e">
        <f>VLOOKUP(AB116,#REF!,3,FALSE)</f>
        <v>#REF!</v>
      </c>
      <c r="AH116" s="8" t="e">
        <f>VLOOKUP(AB116,#REF!,5,FALSE)</f>
        <v>#REF!</v>
      </c>
      <c r="AI116" s="32" t="e">
        <f>IF(#REF!="Beckers","2.199",IF(#REF!="Zellmann","2.198",IF(#REF!="Schlüter-Buchta","2.199",IF(#REF!="Obbes","2.197",""))))</f>
        <v>#REF!</v>
      </c>
      <c r="AJ116" s="32" t="e">
        <f>IF(#REF!="Beckers","02104/99 2023",IF(#REF!="Bortlik","02104/99 2024",IF(#REF!="Schlüter-Buchta","02104/99 2025",IF(#REF!="Obbes","02104/99 2022",""))))</f>
        <v>#REF!</v>
      </c>
      <c r="AK116" s="32" t="e">
        <f>IF(#REF!="Beckers","02104/99 84 2023",IF(#REF!="Bortlik","02104/99 84 2024",IF(#REF!="Schlüter-Buchta","02104/99 84 2025",IF(#REF!="Obbes","02104/99 84 2022",""))))</f>
        <v>#REF!</v>
      </c>
      <c r="AL11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17" spans="1:38" x14ac:dyDescent="0.35">
      <c r="A117" s="8" t="e">
        <f>CONCATENATE(VLOOKUP('Tabelle Schule'!B118,#REF!,3,FALSE)," ",VLOOKUP('Tabelle Schule'!B118,#REF!,4,FALSE)," ",VLOOKUP('Tabelle Schule'!B118,#REF!,6,FALSE))</f>
        <v>#REF!</v>
      </c>
      <c r="B117" s="10" t="str">
        <f>IF('Tabelle Schule'!D118&lt;&gt;"",'Tabelle Schule'!D118,"")</f>
        <v/>
      </c>
      <c r="C117" s="10" t="str">
        <f>IF('Tabelle Schule'!E118&lt;&gt;"",'Tabelle Schule'!E118,"")</f>
        <v/>
      </c>
      <c r="D117" s="10" t="e">
        <f>IF('Tabelle Schule'!#REF!&lt;&gt;"",'Tabelle Schule'!#REF!,"")</f>
        <v>#REF!</v>
      </c>
      <c r="E117" s="33" t="str">
        <f>IF('Tabelle Schule'!F118&lt;&gt;"",'Tabelle Schule'!F118,"")</f>
        <v/>
      </c>
      <c r="F117" s="10" t="str">
        <f>IF('Tabelle Schule'!G118&lt;&gt;"",'Tabelle Schule'!G118,"")</f>
        <v/>
      </c>
      <c r="G117" s="10" t="str">
        <f>IF('Tabelle Schule'!H118&lt;&gt;"",'Tabelle Schule'!H118,"")</f>
        <v/>
      </c>
      <c r="H117" s="8" t="str">
        <f t="shared" si="6"/>
        <v>Frau</v>
      </c>
      <c r="I117" s="10" t="str">
        <f>IF('Tabelle Schule'!I118&lt;&gt;"",'Tabelle Schule'!I118,"")</f>
        <v/>
      </c>
      <c r="J117" s="10" t="str">
        <f>IF('Tabelle Schule'!J118&lt;&gt;"",'Tabelle Schule'!J118,"")</f>
        <v/>
      </c>
      <c r="K117" s="10" t="str">
        <f>IF('Tabelle Schule'!K118&lt;&gt;"",'Tabelle Schule'!K118,"")</f>
        <v/>
      </c>
      <c r="L117" s="10" t="str">
        <f>IF('Tabelle Schule'!L118&lt;&gt;"",'Tabelle Schule'!L118,"")</f>
        <v/>
      </c>
      <c r="M117" s="8" t="str">
        <f t="shared" si="7"/>
        <v>Herr</v>
      </c>
      <c r="N117" s="10" t="str">
        <f>IF('Tabelle Schule'!M118&lt;&gt;"",'Tabelle Schule'!M118,"")</f>
        <v/>
      </c>
      <c r="O117" s="10" t="str">
        <f>IF('Tabelle Schule'!N118&lt;&gt;"",'Tabelle Schule'!N118,"")</f>
        <v/>
      </c>
      <c r="P117" s="10" t="str">
        <f>IF('Tabelle Schule'!O118&lt;&gt;"",'Tabelle Schule'!O118,"")</f>
        <v/>
      </c>
      <c r="Q117" s="10" t="str">
        <f>IF('Tabelle Schule'!P118&lt;&gt;"",'Tabelle Schule'!P118,"")</f>
        <v/>
      </c>
      <c r="R117" s="9" t="str">
        <f t="shared" si="8"/>
        <v>=</v>
      </c>
      <c r="S117" s="8"/>
      <c r="T117" s="10" t="str">
        <f>IF('Tabelle Schule'!Q118&lt;&gt;"",'Tabelle Schule'!Q118,"")</f>
        <v/>
      </c>
      <c r="U117" s="10" t="str">
        <f>IF('Tabelle Schule'!R118&lt;&gt;"",'Tabelle Schule'!R118,"")</f>
        <v/>
      </c>
      <c r="V117" s="10" t="str">
        <f>IF('Tabelle Schule'!S118&lt;&gt;"",'Tabelle Schule'!S118,"")</f>
        <v/>
      </c>
      <c r="W117" s="10" t="str">
        <f>IF('Tabelle Schule'!T118&lt;&gt;"",'Tabelle Schule'!T118,"")</f>
        <v/>
      </c>
      <c r="X117" s="10">
        <f>'Tabelle Schule'!AG118</f>
        <v>0</v>
      </c>
      <c r="Y117" s="8" t="str">
        <f>'Tabelle Schule'!AJ118</f>
        <v/>
      </c>
      <c r="Z117" s="10" t="str">
        <f>IF('Tabelle Schule'!AH118&lt;&gt;"",'Tabelle Schule'!AH118,"")</f>
        <v/>
      </c>
      <c r="AA117" s="10" t="str">
        <f>IF('Tabelle Schule'!AI118&lt;&gt;"",'Tabelle Schule'!AI118,"")</f>
        <v/>
      </c>
      <c r="AB117" s="10" t="str">
        <f>IF('Tabelle Schule'!AU118&lt;&gt;"",'Tabelle Schule'!AU118,"")</f>
        <v/>
      </c>
      <c r="AC117" s="8" t="e">
        <f>'Tabelle Schule'!AV118</f>
        <v>#REF!</v>
      </c>
      <c r="AD117" s="8" t="e">
        <f>VLOOKUP(AB117,#REF!,9,FALSE)</f>
        <v>#REF!</v>
      </c>
      <c r="AE117" s="8" t="e">
        <f>VLOOKUP(AB117,#REF!,10,FALSE)</f>
        <v>#REF!</v>
      </c>
      <c r="AF117" s="8" t="e">
        <f>VLOOKUP(AB117,#REF!,11,FALSE)</f>
        <v>#REF!</v>
      </c>
      <c r="AG117" s="8" t="e">
        <f>VLOOKUP(AB117,#REF!,3,FALSE)</f>
        <v>#REF!</v>
      </c>
      <c r="AH117" s="8" t="e">
        <f>VLOOKUP(AB117,#REF!,5,FALSE)</f>
        <v>#REF!</v>
      </c>
      <c r="AI117" s="32" t="e">
        <f>IF(#REF!="Beckers","2.199",IF(#REF!="Zellmann","2.198",IF(#REF!="Schlüter-Buchta","2.199",IF(#REF!="Obbes","2.197",""))))</f>
        <v>#REF!</v>
      </c>
      <c r="AJ117" s="32" t="e">
        <f>IF(#REF!="Beckers","02104/99 2023",IF(#REF!="Bortlik","02104/99 2024",IF(#REF!="Schlüter-Buchta","02104/99 2025",IF(#REF!="Obbes","02104/99 2022",""))))</f>
        <v>#REF!</v>
      </c>
      <c r="AK117" s="32" t="e">
        <f>IF(#REF!="Beckers","02104/99 84 2023",IF(#REF!="Bortlik","02104/99 84 2024",IF(#REF!="Schlüter-Buchta","02104/99 84 2025",IF(#REF!="Obbes","02104/99 84 2022",""))))</f>
        <v>#REF!</v>
      </c>
      <c r="AL11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18" spans="1:38" x14ac:dyDescent="0.35">
      <c r="A118" s="8" t="e">
        <f>CONCATENATE(VLOOKUP('Tabelle Schule'!B119,#REF!,3,FALSE)," ",VLOOKUP('Tabelle Schule'!B119,#REF!,4,FALSE)," ",VLOOKUP('Tabelle Schule'!B119,#REF!,6,FALSE))</f>
        <v>#REF!</v>
      </c>
      <c r="B118" s="10" t="str">
        <f>IF('Tabelle Schule'!D119&lt;&gt;"",'Tabelle Schule'!D119,"")</f>
        <v/>
      </c>
      <c r="C118" s="10" t="str">
        <f>IF('Tabelle Schule'!E119&lt;&gt;"",'Tabelle Schule'!E119,"")</f>
        <v/>
      </c>
      <c r="D118" s="10" t="e">
        <f>IF('Tabelle Schule'!#REF!&lt;&gt;"",'Tabelle Schule'!#REF!,"")</f>
        <v>#REF!</v>
      </c>
      <c r="E118" s="33" t="str">
        <f>IF('Tabelle Schule'!F119&lt;&gt;"",'Tabelle Schule'!F119,"")</f>
        <v/>
      </c>
      <c r="F118" s="10" t="str">
        <f>IF('Tabelle Schule'!G119&lt;&gt;"",'Tabelle Schule'!G119,"")</f>
        <v/>
      </c>
      <c r="G118" s="10" t="str">
        <f>IF('Tabelle Schule'!H119&lt;&gt;"",'Tabelle Schule'!H119,"")</f>
        <v/>
      </c>
      <c r="H118" s="8" t="str">
        <f t="shared" si="6"/>
        <v>Frau</v>
      </c>
      <c r="I118" s="10" t="str">
        <f>IF('Tabelle Schule'!I119&lt;&gt;"",'Tabelle Schule'!I119,"")</f>
        <v/>
      </c>
      <c r="J118" s="10" t="str">
        <f>IF('Tabelle Schule'!J119&lt;&gt;"",'Tabelle Schule'!J119,"")</f>
        <v/>
      </c>
      <c r="K118" s="10" t="str">
        <f>IF('Tabelle Schule'!K119&lt;&gt;"",'Tabelle Schule'!K119,"")</f>
        <v/>
      </c>
      <c r="L118" s="10" t="str">
        <f>IF('Tabelle Schule'!L119&lt;&gt;"",'Tabelle Schule'!L119,"")</f>
        <v/>
      </c>
      <c r="M118" s="8" t="str">
        <f t="shared" si="7"/>
        <v>Herr</v>
      </c>
      <c r="N118" s="10" t="str">
        <f>IF('Tabelle Schule'!M119&lt;&gt;"",'Tabelle Schule'!M119,"")</f>
        <v/>
      </c>
      <c r="O118" s="10" t="str">
        <f>IF('Tabelle Schule'!N119&lt;&gt;"",'Tabelle Schule'!N119,"")</f>
        <v/>
      </c>
      <c r="P118" s="10" t="str">
        <f>IF('Tabelle Schule'!O119&lt;&gt;"",'Tabelle Schule'!O119,"")</f>
        <v/>
      </c>
      <c r="Q118" s="10" t="str">
        <f>IF('Tabelle Schule'!P119&lt;&gt;"",'Tabelle Schule'!P119,"")</f>
        <v/>
      </c>
      <c r="R118" s="9" t="str">
        <f t="shared" si="8"/>
        <v>=</v>
      </c>
      <c r="S118" s="8"/>
      <c r="T118" s="10" t="str">
        <f>IF('Tabelle Schule'!Q119&lt;&gt;"",'Tabelle Schule'!Q119,"")</f>
        <v/>
      </c>
      <c r="U118" s="10" t="str">
        <f>IF('Tabelle Schule'!R119&lt;&gt;"",'Tabelle Schule'!R119,"")</f>
        <v/>
      </c>
      <c r="V118" s="10" t="str">
        <f>IF('Tabelle Schule'!S119&lt;&gt;"",'Tabelle Schule'!S119,"")</f>
        <v/>
      </c>
      <c r="W118" s="10" t="str">
        <f>IF('Tabelle Schule'!T119&lt;&gt;"",'Tabelle Schule'!T119,"")</f>
        <v/>
      </c>
      <c r="X118" s="10">
        <f>'Tabelle Schule'!AG119</f>
        <v>0</v>
      </c>
      <c r="Y118" s="8" t="str">
        <f>'Tabelle Schule'!AJ119</f>
        <v/>
      </c>
      <c r="Z118" s="10" t="str">
        <f>IF('Tabelle Schule'!AH119&lt;&gt;"",'Tabelle Schule'!AH119,"")</f>
        <v/>
      </c>
      <c r="AA118" s="10" t="str">
        <f>IF('Tabelle Schule'!AI119&lt;&gt;"",'Tabelle Schule'!AI119,"")</f>
        <v/>
      </c>
      <c r="AB118" s="10" t="str">
        <f>IF('Tabelle Schule'!AU119&lt;&gt;"",'Tabelle Schule'!AU119,"")</f>
        <v/>
      </c>
      <c r="AC118" s="8" t="e">
        <f>'Tabelle Schule'!AV119</f>
        <v>#REF!</v>
      </c>
      <c r="AD118" s="8" t="e">
        <f>VLOOKUP(AB118,#REF!,9,FALSE)</f>
        <v>#REF!</v>
      </c>
      <c r="AE118" s="8" t="e">
        <f>VLOOKUP(AB118,#REF!,10,FALSE)</f>
        <v>#REF!</v>
      </c>
      <c r="AF118" s="8" t="e">
        <f>VLOOKUP(AB118,#REF!,11,FALSE)</f>
        <v>#REF!</v>
      </c>
      <c r="AG118" s="8" t="e">
        <f>VLOOKUP(AB118,#REF!,3,FALSE)</f>
        <v>#REF!</v>
      </c>
      <c r="AH118" s="8" t="e">
        <f>VLOOKUP(AB118,#REF!,5,FALSE)</f>
        <v>#REF!</v>
      </c>
      <c r="AI118" s="32" t="e">
        <f>IF(#REF!="Beckers","2.199",IF(#REF!="Zellmann","2.198",IF(#REF!="Schlüter-Buchta","2.199",IF(#REF!="Obbes","2.197",""))))</f>
        <v>#REF!</v>
      </c>
      <c r="AJ118" s="32" t="e">
        <f>IF(#REF!="Beckers","02104/99 2023",IF(#REF!="Bortlik","02104/99 2024",IF(#REF!="Schlüter-Buchta","02104/99 2025",IF(#REF!="Obbes","02104/99 2022",""))))</f>
        <v>#REF!</v>
      </c>
      <c r="AK118" s="32" t="e">
        <f>IF(#REF!="Beckers","02104/99 84 2023",IF(#REF!="Bortlik","02104/99 84 2024",IF(#REF!="Schlüter-Buchta","02104/99 84 2025",IF(#REF!="Obbes","02104/99 84 2022",""))))</f>
        <v>#REF!</v>
      </c>
      <c r="AL11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19" spans="1:38" x14ac:dyDescent="0.35">
      <c r="A119" s="8" t="e">
        <f>CONCATENATE(VLOOKUP('Tabelle Schule'!B120,#REF!,3,FALSE)," ",VLOOKUP('Tabelle Schule'!B120,#REF!,4,FALSE)," ",VLOOKUP('Tabelle Schule'!B120,#REF!,6,FALSE))</f>
        <v>#REF!</v>
      </c>
      <c r="B119" s="10" t="str">
        <f>IF('Tabelle Schule'!D120&lt;&gt;"",'Tabelle Schule'!D120,"")</f>
        <v/>
      </c>
      <c r="C119" s="10" t="str">
        <f>IF('Tabelle Schule'!E120&lt;&gt;"",'Tabelle Schule'!E120,"")</f>
        <v/>
      </c>
      <c r="D119" s="10" t="e">
        <f>IF('Tabelle Schule'!#REF!&lt;&gt;"",'Tabelle Schule'!#REF!,"")</f>
        <v>#REF!</v>
      </c>
      <c r="E119" s="33" t="str">
        <f>IF('Tabelle Schule'!F120&lt;&gt;"",'Tabelle Schule'!F120,"")</f>
        <v/>
      </c>
      <c r="F119" s="10" t="str">
        <f>IF('Tabelle Schule'!G120&lt;&gt;"",'Tabelle Schule'!G120,"")</f>
        <v/>
      </c>
      <c r="G119" s="10" t="str">
        <f>IF('Tabelle Schule'!H120&lt;&gt;"",'Tabelle Schule'!H120,"")</f>
        <v/>
      </c>
      <c r="H119" s="8" t="str">
        <f t="shared" si="6"/>
        <v>Frau</v>
      </c>
      <c r="I119" s="10" t="str">
        <f>IF('Tabelle Schule'!I120&lt;&gt;"",'Tabelle Schule'!I120,"")</f>
        <v/>
      </c>
      <c r="J119" s="10" t="str">
        <f>IF('Tabelle Schule'!J120&lt;&gt;"",'Tabelle Schule'!J120,"")</f>
        <v/>
      </c>
      <c r="K119" s="10" t="str">
        <f>IF('Tabelle Schule'!K120&lt;&gt;"",'Tabelle Schule'!K120,"")</f>
        <v/>
      </c>
      <c r="L119" s="10" t="str">
        <f>IF('Tabelle Schule'!L120&lt;&gt;"",'Tabelle Schule'!L120,"")</f>
        <v/>
      </c>
      <c r="M119" s="8" t="str">
        <f t="shared" si="7"/>
        <v>Herr</v>
      </c>
      <c r="N119" s="10" t="str">
        <f>IF('Tabelle Schule'!M120&lt;&gt;"",'Tabelle Schule'!M120,"")</f>
        <v/>
      </c>
      <c r="O119" s="10" t="str">
        <f>IF('Tabelle Schule'!N120&lt;&gt;"",'Tabelle Schule'!N120,"")</f>
        <v/>
      </c>
      <c r="P119" s="10" t="str">
        <f>IF('Tabelle Schule'!O120&lt;&gt;"",'Tabelle Schule'!O120,"")</f>
        <v/>
      </c>
      <c r="Q119" s="10" t="str">
        <f>IF('Tabelle Schule'!P120&lt;&gt;"",'Tabelle Schule'!P120,"")</f>
        <v/>
      </c>
      <c r="R119" s="9" t="str">
        <f t="shared" si="8"/>
        <v>=</v>
      </c>
      <c r="S119" s="8"/>
      <c r="T119" s="10" t="str">
        <f>IF('Tabelle Schule'!Q120&lt;&gt;"",'Tabelle Schule'!Q120,"")</f>
        <v/>
      </c>
      <c r="U119" s="10" t="str">
        <f>IF('Tabelle Schule'!R120&lt;&gt;"",'Tabelle Schule'!R120,"")</f>
        <v/>
      </c>
      <c r="V119" s="10" t="str">
        <f>IF('Tabelle Schule'!S120&lt;&gt;"",'Tabelle Schule'!S120,"")</f>
        <v/>
      </c>
      <c r="W119" s="10" t="str">
        <f>IF('Tabelle Schule'!T120&lt;&gt;"",'Tabelle Schule'!T120,"")</f>
        <v/>
      </c>
      <c r="X119" s="10">
        <f>'Tabelle Schule'!AG120</f>
        <v>0</v>
      </c>
      <c r="Y119" s="8" t="str">
        <f>'Tabelle Schule'!AJ120</f>
        <v/>
      </c>
      <c r="Z119" s="10" t="str">
        <f>IF('Tabelle Schule'!AH120&lt;&gt;"",'Tabelle Schule'!AH120,"")</f>
        <v/>
      </c>
      <c r="AA119" s="10" t="str">
        <f>IF('Tabelle Schule'!AI120&lt;&gt;"",'Tabelle Schule'!AI120,"")</f>
        <v/>
      </c>
      <c r="AB119" s="10" t="str">
        <f>IF('Tabelle Schule'!AU120&lt;&gt;"",'Tabelle Schule'!AU120,"")</f>
        <v/>
      </c>
      <c r="AC119" s="8" t="e">
        <f>'Tabelle Schule'!AV120</f>
        <v>#REF!</v>
      </c>
      <c r="AD119" s="8" t="e">
        <f>VLOOKUP(AB119,#REF!,9,FALSE)</f>
        <v>#REF!</v>
      </c>
      <c r="AE119" s="8" t="e">
        <f>VLOOKUP(AB119,#REF!,10,FALSE)</f>
        <v>#REF!</v>
      </c>
      <c r="AF119" s="8" t="e">
        <f>VLOOKUP(AB119,#REF!,11,FALSE)</f>
        <v>#REF!</v>
      </c>
      <c r="AG119" s="8" t="e">
        <f>VLOOKUP(AB119,#REF!,3,FALSE)</f>
        <v>#REF!</v>
      </c>
      <c r="AH119" s="8" t="e">
        <f>VLOOKUP(AB119,#REF!,5,FALSE)</f>
        <v>#REF!</v>
      </c>
      <c r="AI119" s="32" t="e">
        <f>IF(#REF!="Beckers","2.199",IF(#REF!="Zellmann","2.198",IF(#REF!="Schlüter-Buchta","2.199",IF(#REF!="Obbes","2.197",""))))</f>
        <v>#REF!</v>
      </c>
      <c r="AJ119" s="32" t="e">
        <f>IF(#REF!="Beckers","02104/99 2023",IF(#REF!="Bortlik","02104/99 2024",IF(#REF!="Schlüter-Buchta","02104/99 2025",IF(#REF!="Obbes","02104/99 2022",""))))</f>
        <v>#REF!</v>
      </c>
      <c r="AK119" s="32" t="e">
        <f>IF(#REF!="Beckers","02104/99 84 2023",IF(#REF!="Bortlik","02104/99 84 2024",IF(#REF!="Schlüter-Buchta","02104/99 84 2025",IF(#REF!="Obbes","02104/99 84 2022",""))))</f>
        <v>#REF!</v>
      </c>
      <c r="AL11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20" spans="1:38" x14ac:dyDescent="0.35">
      <c r="A120" s="8" t="e">
        <f>CONCATENATE(VLOOKUP('Tabelle Schule'!B121,#REF!,3,FALSE)," ",VLOOKUP('Tabelle Schule'!B121,#REF!,4,FALSE)," ",VLOOKUP('Tabelle Schule'!B121,#REF!,6,FALSE))</f>
        <v>#REF!</v>
      </c>
      <c r="B120" s="10" t="str">
        <f>IF('Tabelle Schule'!D121&lt;&gt;"",'Tabelle Schule'!D121,"")</f>
        <v/>
      </c>
      <c r="C120" s="10" t="str">
        <f>IF('Tabelle Schule'!E121&lt;&gt;"",'Tabelle Schule'!E121,"")</f>
        <v/>
      </c>
      <c r="D120" s="10" t="e">
        <f>IF('Tabelle Schule'!#REF!&lt;&gt;"",'Tabelle Schule'!#REF!,"")</f>
        <v>#REF!</v>
      </c>
      <c r="E120" s="33" t="str">
        <f>IF('Tabelle Schule'!F121&lt;&gt;"",'Tabelle Schule'!F121,"")</f>
        <v/>
      </c>
      <c r="F120" s="10" t="str">
        <f>IF('Tabelle Schule'!G121&lt;&gt;"",'Tabelle Schule'!G121,"")</f>
        <v/>
      </c>
      <c r="G120" s="10" t="str">
        <f>IF('Tabelle Schule'!H121&lt;&gt;"",'Tabelle Schule'!H121,"")</f>
        <v/>
      </c>
      <c r="H120" s="8" t="str">
        <f t="shared" si="6"/>
        <v>Frau</v>
      </c>
      <c r="I120" s="10" t="str">
        <f>IF('Tabelle Schule'!I121&lt;&gt;"",'Tabelle Schule'!I121,"")</f>
        <v/>
      </c>
      <c r="J120" s="10" t="str">
        <f>IF('Tabelle Schule'!J121&lt;&gt;"",'Tabelle Schule'!J121,"")</f>
        <v/>
      </c>
      <c r="K120" s="10" t="str">
        <f>IF('Tabelle Schule'!K121&lt;&gt;"",'Tabelle Schule'!K121,"")</f>
        <v/>
      </c>
      <c r="L120" s="10" t="str">
        <f>IF('Tabelle Schule'!L121&lt;&gt;"",'Tabelle Schule'!L121,"")</f>
        <v/>
      </c>
      <c r="M120" s="8" t="str">
        <f t="shared" si="7"/>
        <v>Herr</v>
      </c>
      <c r="N120" s="10" t="str">
        <f>IF('Tabelle Schule'!M121&lt;&gt;"",'Tabelle Schule'!M121,"")</f>
        <v/>
      </c>
      <c r="O120" s="10" t="str">
        <f>IF('Tabelle Schule'!N121&lt;&gt;"",'Tabelle Schule'!N121,"")</f>
        <v/>
      </c>
      <c r="P120" s="10" t="str">
        <f>IF('Tabelle Schule'!O121&lt;&gt;"",'Tabelle Schule'!O121,"")</f>
        <v/>
      </c>
      <c r="Q120" s="10" t="str">
        <f>IF('Tabelle Schule'!P121&lt;&gt;"",'Tabelle Schule'!P121,"")</f>
        <v/>
      </c>
      <c r="R120" s="9" t="str">
        <f t="shared" si="8"/>
        <v>=</v>
      </c>
      <c r="S120" s="8"/>
      <c r="T120" s="10" t="str">
        <f>IF('Tabelle Schule'!Q121&lt;&gt;"",'Tabelle Schule'!Q121,"")</f>
        <v/>
      </c>
      <c r="U120" s="10" t="str">
        <f>IF('Tabelle Schule'!R121&lt;&gt;"",'Tabelle Schule'!R121,"")</f>
        <v/>
      </c>
      <c r="V120" s="10" t="str">
        <f>IF('Tabelle Schule'!S121&lt;&gt;"",'Tabelle Schule'!S121,"")</f>
        <v/>
      </c>
      <c r="W120" s="10" t="str">
        <f>IF('Tabelle Schule'!T121&lt;&gt;"",'Tabelle Schule'!T121,"")</f>
        <v/>
      </c>
      <c r="X120" s="10">
        <f>'Tabelle Schule'!AG121</f>
        <v>0</v>
      </c>
      <c r="Y120" s="8" t="str">
        <f>'Tabelle Schule'!AJ121</f>
        <v/>
      </c>
      <c r="Z120" s="10" t="str">
        <f>IF('Tabelle Schule'!AH121&lt;&gt;"",'Tabelle Schule'!AH121,"")</f>
        <v/>
      </c>
      <c r="AA120" s="10" t="str">
        <f>IF('Tabelle Schule'!AI121&lt;&gt;"",'Tabelle Schule'!AI121,"")</f>
        <v/>
      </c>
      <c r="AB120" s="10" t="str">
        <f>IF('Tabelle Schule'!AU121&lt;&gt;"",'Tabelle Schule'!AU121,"")</f>
        <v/>
      </c>
      <c r="AC120" s="8" t="e">
        <f>'Tabelle Schule'!AV121</f>
        <v>#REF!</v>
      </c>
      <c r="AD120" s="8" t="e">
        <f>VLOOKUP(AB120,#REF!,9,FALSE)</f>
        <v>#REF!</v>
      </c>
      <c r="AE120" s="8" t="e">
        <f>VLOOKUP(AB120,#REF!,10,FALSE)</f>
        <v>#REF!</v>
      </c>
      <c r="AF120" s="8" t="e">
        <f>VLOOKUP(AB120,#REF!,11,FALSE)</f>
        <v>#REF!</v>
      </c>
      <c r="AG120" s="8" t="e">
        <f>VLOOKUP(AB120,#REF!,3,FALSE)</f>
        <v>#REF!</v>
      </c>
      <c r="AH120" s="8" t="e">
        <f>VLOOKUP(AB120,#REF!,5,FALSE)</f>
        <v>#REF!</v>
      </c>
      <c r="AI120" s="32" t="e">
        <f>IF(#REF!="Beckers","2.199",IF(#REF!="Zellmann","2.198",IF(#REF!="Schlüter-Buchta","2.199",IF(#REF!="Obbes","2.197",""))))</f>
        <v>#REF!</v>
      </c>
      <c r="AJ120" s="32" t="e">
        <f>IF(#REF!="Beckers","02104/99 2023",IF(#REF!="Bortlik","02104/99 2024",IF(#REF!="Schlüter-Buchta","02104/99 2025",IF(#REF!="Obbes","02104/99 2022",""))))</f>
        <v>#REF!</v>
      </c>
      <c r="AK120" s="32" t="e">
        <f>IF(#REF!="Beckers","02104/99 84 2023",IF(#REF!="Bortlik","02104/99 84 2024",IF(#REF!="Schlüter-Buchta","02104/99 84 2025",IF(#REF!="Obbes","02104/99 84 2022",""))))</f>
        <v>#REF!</v>
      </c>
      <c r="AL12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21" spans="1:38" x14ac:dyDescent="0.35">
      <c r="A121" s="8" t="e">
        <f>CONCATENATE(VLOOKUP('Tabelle Schule'!B122,#REF!,3,FALSE)," ",VLOOKUP('Tabelle Schule'!B122,#REF!,4,FALSE)," ",VLOOKUP('Tabelle Schule'!B122,#REF!,6,FALSE))</f>
        <v>#REF!</v>
      </c>
      <c r="B121" s="10" t="str">
        <f>IF('Tabelle Schule'!D122&lt;&gt;"",'Tabelle Schule'!D122,"")</f>
        <v/>
      </c>
      <c r="C121" s="10" t="str">
        <f>IF('Tabelle Schule'!E122&lt;&gt;"",'Tabelle Schule'!E122,"")</f>
        <v/>
      </c>
      <c r="D121" s="10" t="e">
        <f>IF('Tabelle Schule'!#REF!&lt;&gt;"",'Tabelle Schule'!#REF!,"")</f>
        <v>#REF!</v>
      </c>
      <c r="E121" s="33" t="str">
        <f>IF('Tabelle Schule'!F122&lt;&gt;"",'Tabelle Schule'!F122,"")</f>
        <v/>
      </c>
      <c r="F121" s="10" t="str">
        <f>IF('Tabelle Schule'!G122&lt;&gt;"",'Tabelle Schule'!G122,"")</f>
        <v/>
      </c>
      <c r="G121" s="10" t="str">
        <f>IF('Tabelle Schule'!H122&lt;&gt;"",'Tabelle Schule'!H122,"")</f>
        <v/>
      </c>
      <c r="H121" s="8" t="str">
        <f t="shared" si="6"/>
        <v>Frau</v>
      </c>
      <c r="I121" s="10" t="str">
        <f>IF('Tabelle Schule'!I122&lt;&gt;"",'Tabelle Schule'!I122,"")</f>
        <v/>
      </c>
      <c r="J121" s="10" t="str">
        <f>IF('Tabelle Schule'!J122&lt;&gt;"",'Tabelle Schule'!J122,"")</f>
        <v/>
      </c>
      <c r="K121" s="10" t="str">
        <f>IF('Tabelle Schule'!K122&lt;&gt;"",'Tabelle Schule'!K122,"")</f>
        <v/>
      </c>
      <c r="L121" s="10" t="str">
        <f>IF('Tabelle Schule'!L122&lt;&gt;"",'Tabelle Schule'!L122,"")</f>
        <v/>
      </c>
      <c r="M121" s="8" t="str">
        <f t="shared" si="7"/>
        <v>Herr</v>
      </c>
      <c r="N121" s="10" t="str">
        <f>IF('Tabelle Schule'!M122&lt;&gt;"",'Tabelle Schule'!M122,"")</f>
        <v/>
      </c>
      <c r="O121" s="10" t="str">
        <f>IF('Tabelle Schule'!N122&lt;&gt;"",'Tabelle Schule'!N122,"")</f>
        <v/>
      </c>
      <c r="P121" s="10" t="str">
        <f>IF('Tabelle Schule'!O122&lt;&gt;"",'Tabelle Schule'!O122,"")</f>
        <v/>
      </c>
      <c r="Q121" s="10" t="str">
        <f>IF('Tabelle Schule'!P122&lt;&gt;"",'Tabelle Schule'!P122,"")</f>
        <v/>
      </c>
      <c r="R121" s="9" t="str">
        <f t="shared" si="8"/>
        <v>=</v>
      </c>
      <c r="S121" s="8"/>
      <c r="T121" s="10" t="str">
        <f>IF('Tabelle Schule'!Q122&lt;&gt;"",'Tabelle Schule'!Q122,"")</f>
        <v/>
      </c>
      <c r="U121" s="10" t="str">
        <f>IF('Tabelle Schule'!R122&lt;&gt;"",'Tabelle Schule'!R122,"")</f>
        <v/>
      </c>
      <c r="V121" s="10" t="str">
        <f>IF('Tabelle Schule'!S122&lt;&gt;"",'Tabelle Schule'!S122,"")</f>
        <v/>
      </c>
      <c r="W121" s="10" t="str">
        <f>IF('Tabelle Schule'!T122&lt;&gt;"",'Tabelle Schule'!T122,"")</f>
        <v/>
      </c>
      <c r="X121" s="10">
        <f>'Tabelle Schule'!AG122</f>
        <v>0</v>
      </c>
      <c r="Y121" s="8" t="str">
        <f>'Tabelle Schule'!AJ122</f>
        <v/>
      </c>
      <c r="Z121" s="10" t="str">
        <f>IF('Tabelle Schule'!AH122&lt;&gt;"",'Tabelle Schule'!AH122,"")</f>
        <v/>
      </c>
      <c r="AA121" s="10" t="str">
        <f>IF('Tabelle Schule'!AI122&lt;&gt;"",'Tabelle Schule'!AI122,"")</f>
        <v/>
      </c>
      <c r="AB121" s="10" t="str">
        <f>IF('Tabelle Schule'!AU122&lt;&gt;"",'Tabelle Schule'!AU122,"")</f>
        <v/>
      </c>
      <c r="AC121" s="8" t="e">
        <f>'Tabelle Schule'!AV122</f>
        <v>#REF!</v>
      </c>
      <c r="AD121" s="8" t="e">
        <f>VLOOKUP(AB121,#REF!,9,FALSE)</f>
        <v>#REF!</v>
      </c>
      <c r="AE121" s="8" t="e">
        <f>VLOOKUP(AB121,#REF!,10,FALSE)</f>
        <v>#REF!</v>
      </c>
      <c r="AF121" s="8" t="e">
        <f>VLOOKUP(AB121,#REF!,11,FALSE)</f>
        <v>#REF!</v>
      </c>
      <c r="AG121" s="8" t="e">
        <f>VLOOKUP(AB121,#REF!,3,FALSE)</f>
        <v>#REF!</v>
      </c>
      <c r="AH121" s="8" t="e">
        <f>VLOOKUP(AB121,#REF!,5,FALSE)</f>
        <v>#REF!</v>
      </c>
      <c r="AI121" s="32" t="e">
        <f>IF(#REF!="Beckers","2.199",IF(#REF!="Zellmann","2.198",IF(#REF!="Schlüter-Buchta","2.199",IF(#REF!="Obbes","2.197",""))))</f>
        <v>#REF!</v>
      </c>
      <c r="AJ121" s="32" t="e">
        <f>IF(#REF!="Beckers","02104/99 2023",IF(#REF!="Bortlik","02104/99 2024",IF(#REF!="Schlüter-Buchta","02104/99 2025",IF(#REF!="Obbes","02104/99 2022",""))))</f>
        <v>#REF!</v>
      </c>
      <c r="AK121" s="32" t="e">
        <f>IF(#REF!="Beckers","02104/99 84 2023",IF(#REF!="Bortlik","02104/99 84 2024",IF(#REF!="Schlüter-Buchta","02104/99 84 2025",IF(#REF!="Obbes","02104/99 84 2022",""))))</f>
        <v>#REF!</v>
      </c>
      <c r="AL12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22" spans="1:38" x14ac:dyDescent="0.35">
      <c r="A122" s="8" t="e">
        <f>CONCATENATE(VLOOKUP('Tabelle Schule'!B123,#REF!,3,FALSE)," ",VLOOKUP('Tabelle Schule'!B123,#REF!,4,FALSE)," ",VLOOKUP('Tabelle Schule'!B123,#REF!,6,FALSE))</f>
        <v>#REF!</v>
      </c>
      <c r="B122" s="10" t="str">
        <f>IF('Tabelle Schule'!D123&lt;&gt;"",'Tabelle Schule'!D123,"")</f>
        <v/>
      </c>
      <c r="C122" s="10" t="str">
        <f>IF('Tabelle Schule'!E123&lt;&gt;"",'Tabelle Schule'!E123,"")</f>
        <v/>
      </c>
      <c r="D122" s="10" t="e">
        <f>IF('Tabelle Schule'!#REF!&lt;&gt;"",'Tabelle Schule'!#REF!,"")</f>
        <v>#REF!</v>
      </c>
      <c r="E122" s="33" t="str">
        <f>IF('Tabelle Schule'!F123&lt;&gt;"",'Tabelle Schule'!F123,"")</f>
        <v/>
      </c>
      <c r="F122" s="10" t="str">
        <f>IF('Tabelle Schule'!G123&lt;&gt;"",'Tabelle Schule'!G123,"")</f>
        <v/>
      </c>
      <c r="G122" s="10" t="str">
        <f>IF('Tabelle Schule'!H123&lt;&gt;"",'Tabelle Schule'!H123,"")</f>
        <v/>
      </c>
      <c r="H122" s="8" t="str">
        <f t="shared" si="6"/>
        <v>Frau</v>
      </c>
      <c r="I122" s="10" t="str">
        <f>IF('Tabelle Schule'!I123&lt;&gt;"",'Tabelle Schule'!I123,"")</f>
        <v/>
      </c>
      <c r="J122" s="10" t="str">
        <f>IF('Tabelle Schule'!J123&lt;&gt;"",'Tabelle Schule'!J123,"")</f>
        <v/>
      </c>
      <c r="K122" s="10" t="str">
        <f>IF('Tabelle Schule'!K123&lt;&gt;"",'Tabelle Schule'!K123,"")</f>
        <v/>
      </c>
      <c r="L122" s="10" t="str">
        <f>IF('Tabelle Schule'!L123&lt;&gt;"",'Tabelle Schule'!L123,"")</f>
        <v/>
      </c>
      <c r="M122" s="8" t="str">
        <f t="shared" si="7"/>
        <v>Herr</v>
      </c>
      <c r="N122" s="10" t="str">
        <f>IF('Tabelle Schule'!M123&lt;&gt;"",'Tabelle Schule'!M123,"")</f>
        <v/>
      </c>
      <c r="O122" s="10" t="str">
        <f>IF('Tabelle Schule'!N123&lt;&gt;"",'Tabelle Schule'!N123,"")</f>
        <v/>
      </c>
      <c r="P122" s="10" t="str">
        <f>IF('Tabelle Schule'!O123&lt;&gt;"",'Tabelle Schule'!O123,"")</f>
        <v/>
      </c>
      <c r="Q122" s="10" t="str">
        <f>IF('Tabelle Schule'!P123&lt;&gt;"",'Tabelle Schule'!P123,"")</f>
        <v/>
      </c>
      <c r="R122" s="9" t="str">
        <f t="shared" si="8"/>
        <v>=</v>
      </c>
      <c r="S122" s="8"/>
      <c r="T122" s="10" t="str">
        <f>IF('Tabelle Schule'!Q123&lt;&gt;"",'Tabelle Schule'!Q123,"")</f>
        <v/>
      </c>
      <c r="U122" s="10" t="str">
        <f>IF('Tabelle Schule'!R123&lt;&gt;"",'Tabelle Schule'!R123,"")</f>
        <v/>
      </c>
      <c r="V122" s="10" t="str">
        <f>IF('Tabelle Schule'!S123&lt;&gt;"",'Tabelle Schule'!S123,"")</f>
        <v/>
      </c>
      <c r="W122" s="10" t="str">
        <f>IF('Tabelle Schule'!T123&lt;&gt;"",'Tabelle Schule'!T123,"")</f>
        <v/>
      </c>
      <c r="X122" s="10">
        <f>'Tabelle Schule'!AG123</f>
        <v>0</v>
      </c>
      <c r="Y122" s="8" t="str">
        <f>'Tabelle Schule'!AJ123</f>
        <v/>
      </c>
      <c r="Z122" s="10" t="str">
        <f>IF('Tabelle Schule'!AH123&lt;&gt;"",'Tabelle Schule'!AH123,"")</f>
        <v/>
      </c>
      <c r="AA122" s="10" t="str">
        <f>IF('Tabelle Schule'!AI123&lt;&gt;"",'Tabelle Schule'!AI123,"")</f>
        <v/>
      </c>
      <c r="AB122" s="10" t="str">
        <f>IF('Tabelle Schule'!AU123&lt;&gt;"",'Tabelle Schule'!AU123,"")</f>
        <v/>
      </c>
      <c r="AC122" s="8" t="e">
        <f>'Tabelle Schule'!AV123</f>
        <v>#REF!</v>
      </c>
      <c r="AD122" s="8" t="e">
        <f>VLOOKUP(AB122,#REF!,9,FALSE)</f>
        <v>#REF!</v>
      </c>
      <c r="AE122" s="8" t="e">
        <f>VLOOKUP(AB122,#REF!,10,FALSE)</f>
        <v>#REF!</v>
      </c>
      <c r="AF122" s="8" t="e">
        <f>VLOOKUP(AB122,#REF!,11,FALSE)</f>
        <v>#REF!</v>
      </c>
      <c r="AG122" s="8" t="e">
        <f>VLOOKUP(AB122,#REF!,3,FALSE)</f>
        <v>#REF!</v>
      </c>
      <c r="AH122" s="8" t="e">
        <f>VLOOKUP(AB122,#REF!,5,FALSE)</f>
        <v>#REF!</v>
      </c>
      <c r="AI122" s="32" t="e">
        <f>IF(#REF!="Beckers","2.199",IF(#REF!="Zellmann","2.198",IF(#REF!="Schlüter-Buchta","2.199",IF(#REF!="Obbes","2.197",""))))</f>
        <v>#REF!</v>
      </c>
      <c r="AJ122" s="32" t="e">
        <f>IF(#REF!="Beckers","02104/99 2023",IF(#REF!="Bortlik","02104/99 2024",IF(#REF!="Schlüter-Buchta","02104/99 2025",IF(#REF!="Obbes","02104/99 2022",""))))</f>
        <v>#REF!</v>
      </c>
      <c r="AK122" s="32" t="e">
        <f>IF(#REF!="Beckers","02104/99 84 2023",IF(#REF!="Bortlik","02104/99 84 2024",IF(#REF!="Schlüter-Buchta","02104/99 84 2025",IF(#REF!="Obbes","02104/99 84 2022",""))))</f>
        <v>#REF!</v>
      </c>
      <c r="AL12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23" spans="1:38" x14ac:dyDescent="0.35">
      <c r="A123" s="8" t="e">
        <f>CONCATENATE(VLOOKUP('Tabelle Schule'!B124,#REF!,3,FALSE)," ",VLOOKUP('Tabelle Schule'!B124,#REF!,4,FALSE)," ",VLOOKUP('Tabelle Schule'!B124,#REF!,6,FALSE))</f>
        <v>#REF!</v>
      </c>
      <c r="B123" s="10" t="str">
        <f>IF('Tabelle Schule'!D124&lt;&gt;"",'Tabelle Schule'!D124,"")</f>
        <v/>
      </c>
      <c r="C123" s="10" t="str">
        <f>IF('Tabelle Schule'!E124&lt;&gt;"",'Tabelle Schule'!E124,"")</f>
        <v/>
      </c>
      <c r="D123" s="10" t="e">
        <f>IF('Tabelle Schule'!#REF!&lt;&gt;"",'Tabelle Schule'!#REF!,"")</f>
        <v>#REF!</v>
      </c>
      <c r="E123" s="33" t="str">
        <f>IF('Tabelle Schule'!F124&lt;&gt;"",'Tabelle Schule'!F124,"")</f>
        <v/>
      </c>
      <c r="F123" s="10" t="str">
        <f>IF('Tabelle Schule'!G124&lt;&gt;"",'Tabelle Schule'!G124,"")</f>
        <v/>
      </c>
      <c r="G123" s="10" t="str">
        <f>IF('Tabelle Schule'!H124&lt;&gt;"",'Tabelle Schule'!H124,"")</f>
        <v/>
      </c>
      <c r="H123" s="8" t="str">
        <f t="shared" si="6"/>
        <v>Frau</v>
      </c>
      <c r="I123" s="10" t="str">
        <f>IF('Tabelle Schule'!I124&lt;&gt;"",'Tabelle Schule'!I124,"")</f>
        <v/>
      </c>
      <c r="J123" s="10" t="str">
        <f>IF('Tabelle Schule'!J124&lt;&gt;"",'Tabelle Schule'!J124,"")</f>
        <v/>
      </c>
      <c r="K123" s="10" t="str">
        <f>IF('Tabelle Schule'!K124&lt;&gt;"",'Tabelle Schule'!K124,"")</f>
        <v/>
      </c>
      <c r="L123" s="10" t="str">
        <f>IF('Tabelle Schule'!L124&lt;&gt;"",'Tabelle Schule'!L124,"")</f>
        <v/>
      </c>
      <c r="M123" s="8" t="str">
        <f t="shared" si="7"/>
        <v>Herr</v>
      </c>
      <c r="N123" s="10" t="str">
        <f>IF('Tabelle Schule'!M124&lt;&gt;"",'Tabelle Schule'!M124,"")</f>
        <v/>
      </c>
      <c r="O123" s="10" t="str">
        <f>IF('Tabelle Schule'!N124&lt;&gt;"",'Tabelle Schule'!N124,"")</f>
        <v/>
      </c>
      <c r="P123" s="10" t="str">
        <f>IF('Tabelle Schule'!O124&lt;&gt;"",'Tabelle Schule'!O124,"")</f>
        <v/>
      </c>
      <c r="Q123" s="10" t="str">
        <f>IF('Tabelle Schule'!P124&lt;&gt;"",'Tabelle Schule'!P124,"")</f>
        <v/>
      </c>
      <c r="R123" s="9" t="str">
        <f t="shared" si="8"/>
        <v>=</v>
      </c>
      <c r="S123" s="8"/>
      <c r="T123" s="10" t="str">
        <f>IF('Tabelle Schule'!Q124&lt;&gt;"",'Tabelle Schule'!Q124,"")</f>
        <v/>
      </c>
      <c r="U123" s="10" t="str">
        <f>IF('Tabelle Schule'!R124&lt;&gt;"",'Tabelle Schule'!R124,"")</f>
        <v/>
      </c>
      <c r="V123" s="10" t="str">
        <f>IF('Tabelle Schule'!S124&lt;&gt;"",'Tabelle Schule'!S124,"")</f>
        <v/>
      </c>
      <c r="W123" s="10" t="str">
        <f>IF('Tabelle Schule'!T124&lt;&gt;"",'Tabelle Schule'!T124,"")</f>
        <v/>
      </c>
      <c r="X123" s="10">
        <f>'Tabelle Schule'!AG124</f>
        <v>0</v>
      </c>
      <c r="Y123" s="8" t="str">
        <f>'Tabelle Schule'!AJ124</f>
        <v/>
      </c>
      <c r="Z123" s="10" t="str">
        <f>IF('Tabelle Schule'!AH124&lt;&gt;"",'Tabelle Schule'!AH124,"")</f>
        <v/>
      </c>
      <c r="AA123" s="10" t="str">
        <f>IF('Tabelle Schule'!AI124&lt;&gt;"",'Tabelle Schule'!AI124,"")</f>
        <v/>
      </c>
      <c r="AB123" s="10" t="str">
        <f>IF('Tabelle Schule'!AU124&lt;&gt;"",'Tabelle Schule'!AU124,"")</f>
        <v/>
      </c>
      <c r="AC123" s="8" t="e">
        <f>'Tabelle Schule'!AV124</f>
        <v>#REF!</v>
      </c>
      <c r="AD123" s="8" t="e">
        <f>VLOOKUP(AB123,#REF!,9,FALSE)</f>
        <v>#REF!</v>
      </c>
      <c r="AE123" s="8" t="e">
        <f>VLOOKUP(AB123,#REF!,10,FALSE)</f>
        <v>#REF!</v>
      </c>
      <c r="AF123" s="8" t="e">
        <f>VLOOKUP(AB123,#REF!,11,FALSE)</f>
        <v>#REF!</v>
      </c>
      <c r="AG123" s="8" t="e">
        <f>VLOOKUP(AB123,#REF!,3,FALSE)</f>
        <v>#REF!</v>
      </c>
      <c r="AH123" s="8" t="e">
        <f>VLOOKUP(AB123,#REF!,5,FALSE)</f>
        <v>#REF!</v>
      </c>
      <c r="AI123" s="32" t="e">
        <f>IF(#REF!="Beckers","2.199",IF(#REF!="Zellmann","2.198",IF(#REF!="Schlüter-Buchta","2.199",IF(#REF!="Obbes","2.197",""))))</f>
        <v>#REF!</v>
      </c>
      <c r="AJ123" s="32" t="e">
        <f>IF(#REF!="Beckers","02104/99 2023",IF(#REF!="Bortlik","02104/99 2024",IF(#REF!="Schlüter-Buchta","02104/99 2025",IF(#REF!="Obbes","02104/99 2022",""))))</f>
        <v>#REF!</v>
      </c>
      <c r="AK123" s="32" t="e">
        <f>IF(#REF!="Beckers","02104/99 84 2023",IF(#REF!="Bortlik","02104/99 84 2024",IF(#REF!="Schlüter-Buchta","02104/99 84 2025",IF(#REF!="Obbes","02104/99 84 2022",""))))</f>
        <v>#REF!</v>
      </c>
      <c r="AL12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24" spans="1:38" x14ac:dyDescent="0.35">
      <c r="A124" s="8" t="e">
        <f>CONCATENATE(VLOOKUP('Tabelle Schule'!B125,#REF!,3,FALSE)," ",VLOOKUP('Tabelle Schule'!B125,#REF!,4,FALSE)," ",VLOOKUP('Tabelle Schule'!B125,#REF!,6,FALSE))</f>
        <v>#REF!</v>
      </c>
      <c r="B124" s="10" t="str">
        <f>IF('Tabelle Schule'!D125&lt;&gt;"",'Tabelle Schule'!D125,"")</f>
        <v/>
      </c>
      <c r="C124" s="10" t="str">
        <f>IF('Tabelle Schule'!E125&lt;&gt;"",'Tabelle Schule'!E125,"")</f>
        <v/>
      </c>
      <c r="D124" s="10" t="e">
        <f>IF('Tabelle Schule'!#REF!&lt;&gt;"",'Tabelle Schule'!#REF!,"")</f>
        <v>#REF!</v>
      </c>
      <c r="E124" s="33" t="str">
        <f>IF('Tabelle Schule'!F125&lt;&gt;"",'Tabelle Schule'!F125,"")</f>
        <v/>
      </c>
      <c r="F124" s="10" t="str">
        <f>IF('Tabelle Schule'!G125&lt;&gt;"",'Tabelle Schule'!G125,"")</f>
        <v/>
      </c>
      <c r="G124" s="10" t="str">
        <f>IF('Tabelle Schule'!H125&lt;&gt;"",'Tabelle Schule'!H125,"")</f>
        <v/>
      </c>
      <c r="H124" s="8" t="str">
        <f t="shared" si="6"/>
        <v>Frau</v>
      </c>
      <c r="I124" s="10" t="str">
        <f>IF('Tabelle Schule'!I125&lt;&gt;"",'Tabelle Schule'!I125,"")</f>
        <v/>
      </c>
      <c r="J124" s="10" t="str">
        <f>IF('Tabelle Schule'!J125&lt;&gt;"",'Tabelle Schule'!J125,"")</f>
        <v/>
      </c>
      <c r="K124" s="10" t="str">
        <f>IF('Tabelle Schule'!K125&lt;&gt;"",'Tabelle Schule'!K125,"")</f>
        <v/>
      </c>
      <c r="L124" s="10" t="str">
        <f>IF('Tabelle Schule'!L125&lt;&gt;"",'Tabelle Schule'!L125,"")</f>
        <v/>
      </c>
      <c r="M124" s="8" t="str">
        <f t="shared" si="7"/>
        <v>Herr</v>
      </c>
      <c r="N124" s="10" t="str">
        <f>IF('Tabelle Schule'!M125&lt;&gt;"",'Tabelle Schule'!M125,"")</f>
        <v/>
      </c>
      <c r="O124" s="10" t="str">
        <f>IF('Tabelle Schule'!N125&lt;&gt;"",'Tabelle Schule'!N125,"")</f>
        <v/>
      </c>
      <c r="P124" s="10" t="str">
        <f>IF('Tabelle Schule'!O125&lt;&gt;"",'Tabelle Schule'!O125,"")</f>
        <v/>
      </c>
      <c r="Q124" s="10" t="str">
        <f>IF('Tabelle Schule'!P125&lt;&gt;"",'Tabelle Schule'!P125,"")</f>
        <v/>
      </c>
      <c r="R124" s="9" t="str">
        <f t="shared" si="8"/>
        <v>=</v>
      </c>
      <c r="S124" s="8"/>
      <c r="T124" s="10" t="str">
        <f>IF('Tabelle Schule'!Q125&lt;&gt;"",'Tabelle Schule'!Q125,"")</f>
        <v/>
      </c>
      <c r="U124" s="10" t="str">
        <f>IF('Tabelle Schule'!R125&lt;&gt;"",'Tabelle Schule'!R125,"")</f>
        <v/>
      </c>
      <c r="V124" s="10" t="str">
        <f>IF('Tabelle Schule'!S125&lt;&gt;"",'Tabelle Schule'!S125,"")</f>
        <v/>
      </c>
      <c r="W124" s="10" t="str">
        <f>IF('Tabelle Schule'!T125&lt;&gt;"",'Tabelle Schule'!T125,"")</f>
        <v/>
      </c>
      <c r="X124" s="10">
        <f>'Tabelle Schule'!AG125</f>
        <v>0</v>
      </c>
      <c r="Y124" s="8" t="str">
        <f>'Tabelle Schule'!AJ125</f>
        <v/>
      </c>
      <c r="Z124" s="10" t="str">
        <f>IF('Tabelle Schule'!AH125&lt;&gt;"",'Tabelle Schule'!AH125,"")</f>
        <v/>
      </c>
      <c r="AA124" s="10" t="str">
        <f>IF('Tabelle Schule'!AI125&lt;&gt;"",'Tabelle Schule'!AI125,"")</f>
        <v/>
      </c>
      <c r="AB124" s="10" t="str">
        <f>IF('Tabelle Schule'!AU125&lt;&gt;"",'Tabelle Schule'!AU125,"")</f>
        <v/>
      </c>
      <c r="AC124" s="8" t="e">
        <f>'Tabelle Schule'!AV125</f>
        <v>#REF!</v>
      </c>
      <c r="AD124" s="8" t="e">
        <f>VLOOKUP(AB124,#REF!,9,FALSE)</f>
        <v>#REF!</v>
      </c>
      <c r="AE124" s="8" t="e">
        <f>VLOOKUP(AB124,#REF!,10,FALSE)</f>
        <v>#REF!</v>
      </c>
      <c r="AF124" s="8" t="e">
        <f>VLOOKUP(AB124,#REF!,11,FALSE)</f>
        <v>#REF!</v>
      </c>
      <c r="AG124" s="8" t="e">
        <f>VLOOKUP(AB124,#REF!,3,FALSE)</f>
        <v>#REF!</v>
      </c>
      <c r="AH124" s="8" t="e">
        <f>VLOOKUP(AB124,#REF!,5,FALSE)</f>
        <v>#REF!</v>
      </c>
      <c r="AI124" s="32" t="e">
        <f>IF(#REF!="Beckers","2.199",IF(#REF!="Zellmann","2.198",IF(#REF!="Schlüter-Buchta","2.199",IF(#REF!="Obbes","2.197",""))))</f>
        <v>#REF!</v>
      </c>
      <c r="AJ124" s="32" t="e">
        <f>IF(#REF!="Beckers","02104/99 2023",IF(#REF!="Bortlik","02104/99 2024",IF(#REF!="Schlüter-Buchta","02104/99 2025",IF(#REF!="Obbes","02104/99 2022",""))))</f>
        <v>#REF!</v>
      </c>
      <c r="AK124" s="32" t="e">
        <f>IF(#REF!="Beckers","02104/99 84 2023",IF(#REF!="Bortlik","02104/99 84 2024",IF(#REF!="Schlüter-Buchta","02104/99 84 2025",IF(#REF!="Obbes","02104/99 84 2022",""))))</f>
        <v>#REF!</v>
      </c>
      <c r="AL12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25" spans="1:38" x14ac:dyDescent="0.35">
      <c r="A125" s="8" t="e">
        <f>CONCATENATE(VLOOKUP('Tabelle Schule'!B126,#REF!,3,FALSE)," ",VLOOKUP('Tabelle Schule'!B126,#REF!,4,FALSE)," ",VLOOKUP('Tabelle Schule'!B126,#REF!,6,FALSE))</f>
        <v>#REF!</v>
      </c>
      <c r="B125" s="10" t="str">
        <f>IF('Tabelle Schule'!D126&lt;&gt;"",'Tabelle Schule'!D126,"")</f>
        <v/>
      </c>
      <c r="C125" s="10" t="str">
        <f>IF('Tabelle Schule'!E126&lt;&gt;"",'Tabelle Schule'!E126,"")</f>
        <v/>
      </c>
      <c r="D125" s="10" t="e">
        <f>IF('Tabelle Schule'!#REF!&lt;&gt;"",'Tabelle Schule'!#REF!,"")</f>
        <v>#REF!</v>
      </c>
      <c r="E125" s="33" t="str">
        <f>IF('Tabelle Schule'!F126&lt;&gt;"",'Tabelle Schule'!F126,"")</f>
        <v/>
      </c>
      <c r="F125" s="10" t="str">
        <f>IF('Tabelle Schule'!G126&lt;&gt;"",'Tabelle Schule'!G126,"")</f>
        <v/>
      </c>
      <c r="G125" s="10" t="str">
        <f>IF('Tabelle Schule'!H126&lt;&gt;"",'Tabelle Schule'!H126,"")</f>
        <v/>
      </c>
      <c r="H125" s="8" t="str">
        <f t="shared" si="6"/>
        <v>Frau</v>
      </c>
      <c r="I125" s="10" t="str">
        <f>IF('Tabelle Schule'!I126&lt;&gt;"",'Tabelle Schule'!I126,"")</f>
        <v/>
      </c>
      <c r="J125" s="10" t="str">
        <f>IF('Tabelle Schule'!J126&lt;&gt;"",'Tabelle Schule'!J126,"")</f>
        <v/>
      </c>
      <c r="K125" s="10" t="str">
        <f>IF('Tabelle Schule'!K126&lt;&gt;"",'Tabelle Schule'!K126,"")</f>
        <v/>
      </c>
      <c r="L125" s="10" t="str">
        <f>IF('Tabelle Schule'!L126&lt;&gt;"",'Tabelle Schule'!L126,"")</f>
        <v/>
      </c>
      <c r="M125" s="8" t="str">
        <f t="shared" si="7"/>
        <v>Herr</v>
      </c>
      <c r="N125" s="10" t="str">
        <f>IF('Tabelle Schule'!M126&lt;&gt;"",'Tabelle Schule'!M126,"")</f>
        <v/>
      </c>
      <c r="O125" s="10" t="str">
        <f>IF('Tabelle Schule'!N126&lt;&gt;"",'Tabelle Schule'!N126,"")</f>
        <v/>
      </c>
      <c r="P125" s="10" t="str">
        <f>IF('Tabelle Schule'!O126&lt;&gt;"",'Tabelle Schule'!O126,"")</f>
        <v/>
      </c>
      <c r="Q125" s="10" t="str">
        <f>IF('Tabelle Schule'!P126&lt;&gt;"",'Tabelle Schule'!P126,"")</f>
        <v/>
      </c>
      <c r="R125" s="9" t="str">
        <f t="shared" si="8"/>
        <v>=</v>
      </c>
      <c r="S125" s="8"/>
      <c r="T125" s="10" t="str">
        <f>IF('Tabelle Schule'!Q126&lt;&gt;"",'Tabelle Schule'!Q126,"")</f>
        <v/>
      </c>
      <c r="U125" s="10" t="str">
        <f>IF('Tabelle Schule'!R126&lt;&gt;"",'Tabelle Schule'!R126,"")</f>
        <v/>
      </c>
      <c r="V125" s="10" t="str">
        <f>IF('Tabelle Schule'!S126&lt;&gt;"",'Tabelle Schule'!S126,"")</f>
        <v/>
      </c>
      <c r="W125" s="10" t="str">
        <f>IF('Tabelle Schule'!T126&lt;&gt;"",'Tabelle Schule'!T126,"")</f>
        <v/>
      </c>
      <c r="X125" s="10">
        <f>'Tabelle Schule'!AG126</f>
        <v>0</v>
      </c>
      <c r="Y125" s="8" t="str">
        <f>'Tabelle Schule'!AJ126</f>
        <v/>
      </c>
      <c r="Z125" s="10" t="str">
        <f>IF('Tabelle Schule'!AH126&lt;&gt;"",'Tabelle Schule'!AH126,"")</f>
        <v/>
      </c>
      <c r="AA125" s="10" t="str">
        <f>IF('Tabelle Schule'!AI126&lt;&gt;"",'Tabelle Schule'!AI126,"")</f>
        <v/>
      </c>
      <c r="AB125" s="10" t="str">
        <f>IF('Tabelle Schule'!AU126&lt;&gt;"",'Tabelle Schule'!AU126,"")</f>
        <v/>
      </c>
      <c r="AC125" s="8" t="e">
        <f>'Tabelle Schule'!AV126</f>
        <v>#REF!</v>
      </c>
      <c r="AD125" s="8" t="e">
        <f>VLOOKUP(AB125,#REF!,9,FALSE)</f>
        <v>#REF!</v>
      </c>
      <c r="AE125" s="8" t="e">
        <f>VLOOKUP(AB125,#REF!,10,FALSE)</f>
        <v>#REF!</v>
      </c>
      <c r="AF125" s="8" t="e">
        <f>VLOOKUP(AB125,#REF!,11,FALSE)</f>
        <v>#REF!</v>
      </c>
      <c r="AG125" s="8" t="e">
        <f>VLOOKUP(AB125,#REF!,3,FALSE)</f>
        <v>#REF!</v>
      </c>
      <c r="AH125" s="8" t="e">
        <f>VLOOKUP(AB125,#REF!,5,FALSE)</f>
        <v>#REF!</v>
      </c>
      <c r="AI125" s="32" t="e">
        <f>IF(#REF!="Beckers","2.199",IF(#REF!="Zellmann","2.198",IF(#REF!="Schlüter-Buchta","2.199",IF(#REF!="Obbes","2.197",""))))</f>
        <v>#REF!</v>
      </c>
      <c r="AJ125" s="32" t="e">
        <f>IF(#REF!="Beckers","02104/99 2023",IF(#REF!="Bortlik","02104/99 2024",IF(#REF!="Schlüter-Buchta","02104/99 2025",IF(#REF!="Obbes","02104/99 2022",""))))</f>
        <v>#REF!</v>
      </c>
      <c r="AK125" s="32" t="e">
        <f>IF(#REF!="Beckers","02104/99 84 2023",IF(#REF!="Bortlik","02104/99 84 2024",IF(#REF!="Schlüter-Buchta","02104/99 84 2025",IF(#REF!="Obbes","02104/99 84 2022",""))))</f>
        <v>#REF!</v>
      </c>
      <c r="AL12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26" spans="1:38" x14ac:dyDescent="0.35">
      <c r="A126" s="8" t="e">
        <f>CONCATENATE(VLOOKUP('Tabelle Schule'!B127,#REF!,3,FALSE)," ",VLOOKUP('Tabelle Schule'!B127,#REF!,4,FALSE)," ",VLOOKUP('Tabelle Schule'!B127,#REF!,6,FALSE))</f>
        <v>#REF!</v>
      </c>
      <c r="B126" s="10" t="str">
        <f>IF('Tabelle Schule'!D127&lt;&gt;"",'Tabelle Schule'!D127,"")</f>
        <v/>
      </c>
      <c r="C126" s="10" t="str">
        <f>IF('Tabelle Schule'!E127&lt;&gt;"",'Tabelle Schule'!E127,"")</f>
        <v/>
      </c>
      <c r="D126" s="10" t="e">
        <f>IF('Tabelle Schule'!#REF!&lt;&gt;"",'Tabelle Schule'!#REF!,"")</f>
        <v>#REF!</v>
      </c>
      <c r="E126" s="33" t="str">
        <f>IF('Tabelle Schule'!F127&lt;&gt;"",'Tabelle Schule'!F127,"")</f>
        <v/>
      </c>
      <c r="F126" s="10" t="str">
        <f>IF('Tabelle Schule'!G127&lt;&gt;"",'Tabelle Schule'!G127,"")</f>
        <v/>
      </c>
      <c r="G126" s="10" t="str">
        <f>IF('Tabelle Schule'!H127&lt;&gt;"",'Tabelle Schule'!H127,"")</f>
        <v/>
      </c>
      <c r="H126" s="8" t="str">
        <f t="shared" si="6"/>
        <v>Frau</v>
      </c>
      <c r="I126" s="10" t="str">
        <f>IF('Tabelle Schule'!I127&lt;&gt;"",'Tabelle Schule'!I127,"")</f>
        <v/>
      </c>
      <c r="J126" s="10" t="str">
        <f>IF('Tabelle Schule'!J127&lt;&gt;"",'Tabelle Schule'!J127,"")</f>
        <v/>
      </c>
      <c r="K126" s="10" t="str">
        <f>IF('Tabelle Schule'!K127&lt;&gt;"",'Tabelle Schule'!K127,"")</f>
        <v/>
      </c>
      <c r="L126" s="10" t="str">
        <f>IF('Tabelle Schule'!L127&lt;&gt;"",'Tabelle Schule'!L127,"")</f>
        <v/>
      </c>
      <c r="M126" s="8" t="str">
        <f t="shared" si="7"/>
        <v>Herr</v>
      </c>
      <c r="N126" s="10" t="str">
        <f>IF('Tabelle Schule'!M127&lt;&gt;"",'Tabelle Schule'!M127,"")</f>
        <v/>
      </c>
      <c r="O126" s="10" t="str">
        <f>IF('Tabelle Schule'!N127&lt;&gt;"",'Tabelle Schule'!N127,"")</f>
        <v/>
      </c>
      <c r="P126" s="10" t="str">
        <f>IF('Tabelle Schule'!O127&lt;&gt;"",'Tabelle Schule'!O127,"")</f>
        <v/>
      </c>
      <c r="Q126" s="10" t="str">
        <f>IF('Tabelle Schule'!P127&lt;&gt;"",'Tabelle Schule'!P127,"")</f>
        <v/>
      </c>
      <c r="R126" s="9" t="str">
        <f t="shared" si="8"/>
        <v>=</v>
      </c>
      <c r="S126" s="8"/>
      <c r="T126" s="10" t="str">
        <f>IF('Tabelle Schule'!Q127&lt;&gt;"",'Tabelle Schule'!Q127,"")</f>
        <v/>
      </c>
      <c r="U126" s="10" t="str">
        <f>IF('Tabelle Schule'!R127&lt;&gt;"",'Tabelle Schule'!R127,"")</f>
        <v/>
      </c>
      <c r="V126" s="10" t="str">
        <f>IF('Tabelle Schule'!S127&lt;&gt;"",'Tabelle Schule'!S127,"")</f>
        <v/>
      </c>
      <c r="W126" s="10" t="str">
        <f>IF('Tabelle Schule'!T127&lt;&gt;"",'Tabelle Schule'!T127,"")</f>
        <v/>
      </c>
      <c r="X126" s="10">
        <f>'Tabelle Schule'!AG127</f>
        <v>0</v>
      </c>
      <c r="Y126" s="8" t="str">
        <f>'Tabelle Schule'!AJ127</f>
        <v/>
      </c>
      <c r="Z126" s="10" t="str">
        <f>IF('Tabelle Schule'!AH127&lt;&gt;"",'Tabelle Schule'!AH127,"")</f>
        <v/>
      </c>
      <c r="AA126" s="10" t="str">
        <f>IF('Tabelle Schule'!AI127&lt;&gt;"",'Tabelle Schule'!AI127,"")</f>
        <v/>
      </c>
      <c r="AB126" s="10" t="str">
        <f>IF('Tabelle Schule'!AU127&lt;&gt;"",'Tabelle Schule'!AU127,"")</f>
        <v/>
      </c>
      <c r="AC126" s="8" t="e">
        <f>'Tabelle Schule'!AV127</f>
        <v>#REF!</v>
      </c>
      <c r="AD126" s="8" t="e">
        <f>VLOOKUP(AB126,#REF!,9,FALSE)</f>
        <v>#REF!</v>
      </c>
      <c r="AE126" s="8" t="e">
        <f>VLOOKUP(AB126,#REF!,10,FALSE)</f>
        <v>#REF!</v>
      </c>
      <c r="AF126" s="8" t="e">
        <f>VLOOKUP(AB126,#REF!,11,FALSE)</f>
        <v>#REF!</v>
      </c>
      <c r="AG126" s="8" t="e">
        <f>VLOOKUP(AB126,#REF!,3,FALSE)</f>
        <v>#REF!</v>
      </c>
      <c r="AH126" s="8" t="e">
        <f>VLOOKUP(AB126,#REF!,5,FALSE)</f>
        <v>#REF!</v>
      </c>
      <c r="AI126" s="32" t="e">
        <f>IF(#REF!="Beckers","2.199",IF(#REF!="Zellmann","2.198",IF(#REF!="Schlüter-Buchta","2.199",IF(#REF!="Obbes","2.197",""))))</f>
        <v>#REF!</v>
      </c>
      <c r="AJ126" s="32" t="e">
        <f>IF(#REF!="Beckers","02104/99 2023",IF(#REF!="Bortlik","02104/99 2024",IF(#REF!="Schlüter-Buchta","02104/99 2025",IF(#REF!="Obbes","02104/99 2022",""))))</f>
        <v>#REF!</v>
      </c>
      <c r="AK126" s="32" t="e">
        <f>IF(#REF!="Beckers","02104/99 84 2023",IF(#REF!="Bortlik","02104/99 84 2024",IF(#REF!="Schlüter-Buchta","02104/99 84 2025",IF(#REF!="Obbes","02104/99 84 2022",""))))</f>
        <v>#REF!</v>
      </c>
      <c r="AL12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27" spans="1:38" x14ac:dyDescent="0.35">
      <c r="A127" s="8" t="e">
        <f>CONCATENATE(VLOOKUP('Tabelle Schule'!B128,#REF!,3,FALSE)," ",VLOOKUP('Tabelle Schule'!B128,#REF!,4,FALSE)," ",VLOOKUP('Tabelle Schule'!B128,#REF!,6,FALSE))</f>
        <v>#REF!</v>
      </c>
      <c r="B127" s="10" t="str">
        <f>IF('Tabelle Schule'!D128&lt;&gt;"",'Tabelle Schule'!D128,"")</f>
        <v/>
      </c>
      <c r="C127" s="10" t="str">
        <f>IF('Tabelle Schule'!E128&lt;&gt;"",'Tabelle Schule'!E128,"")</f>
        <v/>
      </c>
      <c r="D127" s="10" t="e">
        <f>IF('Tabelle Schule'!#REF!&lt;&gt;"",'Tabelle Schule'!#REF!,"")</f>
        <v>#REF!</v>
      </c>
      <c r="E127" s="33" t="str">
        <f>IF('Tabelle Schule'!F128&lt;&gt;"",'Tabelle Schule'!F128,"")</f>
        <v/>
      </c>
      <c r="F127" s="10" t="str">
        <f>IF('Tabelle Schule'!G128&lt;&gt;"",'Tabelle Schule'!G128,"")</f>
        <v/>
      </c>
      <c r="G127" s="10" t="str">
        <f>IF('Tabelle Schule'!H128&lt;&gt;"",'Tabelle Schule'!H128,"")</f>
        <v/>
      </c>
      <c r="H127" s="8" t="str">
        <f t="shared" si="6"/>
        <v>Frau</v>
      </c>
      <c r="I127" s="10" t="str">
        <f>IF('Tabelle Schule'!I128&lt;&gt;"",'Tabelle Schule'!I128,"")</f>
        <v/>
      </c>
      <c r="J127" s="10" t="str">
        <f>IF('Tabelle Schule'!J128&lt;&gt;"",'Tabelle Schule'!J128,"")</f>
        <v/>
      </c>
      <c r="K127" s="10" t="str">
        <f>IF('Tabelle Schule'!K128&lt;&gt;"",'Tabelle Schule'!K128,"")</f>
        <v/>
      </c>
      <c r="L127" s="10" t="str">
        <f>IF('Tabelle Schule'!L128&lt;&gt;"",'Tabelle Schule'!L128,"")</f>
        <v/>
      </c>
      <c r="M127" s="8" t="str">
        <f t="shared" si="7"/>
        <v>Herr</v>
      </c>
      <c r="N127" s="10" t="str">
        <f>IF('Tabelle Schule'!M128&lt;&gt;"",'Tabelle Schule'!M128,"")</f>
        <v/>
      </c>
      <c r="O127" s="10" t="str">
        <f>IF('Tabelle Schule'!N128&lt;&gt;"",'Tabelle Schule'!N128,"")</f>
        <v/>
      </c>
      <c r="P127" s="10" t="str">
        <f>IF('Tabelle Schule'!O128&lt;&gt;"",'Tabelle Schule'!O128,"")</f>
        <v/>
      </c>
      <c r="Q127" s="10" t="str">
        <f>IF('Tabelle Schule'!P128&lt;&gt;"",'Tabelle Schule'!P128,"")</f>
        <v/>
      </c>
      <c r="R127" s="9" t="str">
        <f t="shared" si="8"/>
        <v>=</v>
      </c>
      <c r="S127" s="8"/>
      <c r="T127" s="10" t="str">
        <f>IF('Tabelle Schule'!Q128&lt;&gt;"",'Tabelle Schule'!Q128,"")</f>
        <v/>
      </c>
      <c r="U127" s="10" t="str">
        <f>IF('Tabelle Schule'!R128&lt;&gt;"",'Tabelle Schule'!R128,"")</f>
        <v/>
      </c>
      <c r="V127" s="10" t="str">
        <f>IF('Tabelle Schule'!S128&lt;&gt;"",'Tabelle Schule'!S128,"")</f>
        <v/>
      </c>
      <c r="W127" s="10" t="str">
        <f>IF('Tabelle Schule'!T128&lt;&gt;"",'Tabelle Schule'!T128,"")</f>
        <v/>
      </c>
      <c r="X127" s="10">
        <f>'Tabelle Schule'!AG128</f>
        <v>0</v>
      </c>
      <c r="Y127" s="8" t="str">
        <f>'Tabelle Schule'!AJ128</f>
        <v/>
      </c>
      <c r="Z127" s="10" t="str">
        <f>IF('Tabelle Schule'!AH128&lt;&gt;"",'Tabelle Schule'!AH128,"")</f>
        <v/>
      </c>
      <c r="AA127" s="10" t="str">
        <f>IF('Tabelle Schule'!AI128&lt;&gt;"",'Tabelle Schule'!AI128,"")</f>
        <v/>
      </c>
      <c r="AB127" s="10" t="str">
        <f>IF('Tabelle Schule'!AU128&lt;&gt;"",'Tabelle Schule'!AU128,"")</f>
        <v/>
      </c>
      <c r="AC127" s="8" t="e">
        <f>'Tabelle Schule'!AV128</f>
        <v>#REF!</v>
      </c>
      <c r="AD127" s="8" t="e">
        <f>VLOOKUP(AB127,#REF!,9,FALSE)</f>
        <v>#REF!</v>
      </c>
      <c r="AE127" s="8" t="e">
        <f>VLOOKUP(AB127,#REF!,10,FALSE)</f>
        <v>#REF!</v>
      </c>
      <c r="AF127" s="8" t="e">
        <f>VLOOKUP(AB127,#REF!,11,FALSE)</f>
        <v>#REF!</v>
      </c>
      <c r="AG127" s="8" t="e">
        <f>VLOOKUP(AB127,#REF!,3,FALSE)</f>
        <v>#REF!</v>
      </c>
      <c r="AH127" s="8" t="e">
        <f>VLOOKUP(AB127,#REF!,5,FALSE)</f>
        <v>#REF!</v>
      </c>
      <c r="AI127" s="32" t="e">
        <f>IF(#REF!="Beckers","2.199",IF(#REF!="Zellmann","2.198",IF(#REF!="Schlüter-Buchta","2.199",IF(#REF!="Obbes","2.197",""))))</f>
        <v>#REF!</v>
      </c>
      <c r="AJ127" s="32" t="e">
        <f>IF(#REF!="Beckers","02104/99 2023",IF(#REF!="Bortlik","02104/99 2024",IF(#REF!="Schlüter-Buchta","02104/99 2025",IF(#REF!="Obbes","02104/99 2022",""))))</f>
        <v>#REF!</v>
      </c>
      <c r="AK127" s="32" t="e">
        <f>IF(#REF!="Beckers","02104/99 84 2023",IF(#REF!="Bortlik","02104/99 84 2024",IF(#REF!="Schlüter-Buchta","02104/99 84 2025",IF(#REF!="Obbes","02104/99 84 2022",""))))</f>
        <v>#REF!</v>
      </c>
      <c r="AL12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28" spans="1:38" x14ac:dyDescent="0.35">
      <c r="A128" s="8" t="e">
        <f>CONCATENATE(VLOOKUP('Tabelle Schule'!B129,#REF!,3,FALSE)," ",VLOOKUP('Tabelle Schule'!B129,#REF!,4,FALSE)," ",VLOOKUP('Tabelle Schule'!B129,#REF!,6,FALSE))</f>
        <v>#REF!</v>
      </c>
      <c r="B128" s="10" t="str">
        <f>IF('Tabelle Schule'!D129&lt;&gt;"",'Tabelle Schule'!D129,"")</f>
        <v/>
      </c>
      <c r="C128" s="10" t="str">
        <f>IF('Tabelle Schule'!E129&lt;&gt;"",'Tabelle Schule'!E129,"")</f>
        <v/>
      </c>
      <c r="D128" s="10" t="e">
        <f>IF('Tabelle Schule'!#REF!&lt;&gt;"",'Tabelle Schule'!#REF!,"")</f>
        <v>#REF!</v>
      </c>
      <c r="E128" s="33" t="str">
        <f>IF('Tabelle Schule'!F129&lt;&gt;"",'Tabelle Schule'!F129,"")</f>
        <v/>
      </c>
      <c r="F128" s="10" t="str">
        <f>IF('Tabelle Schule'!G129&lt;&gt;"",'Tabelle Schule'!G129,"")</f>
        <v/>
      </c>
      <c r="G128" s="10" t="str">
        <f>IF('Tabelle Schule'!H129&lt;&gt;"",'Tabelle Schule'!H129,"")</f>
        <v/>
      </c>
      <c r="H128" s="8" t="str">
        <f t="shared" si="6"/>
        <v>Frau</v>
      </c>
      <c r="I128" s="10" t="str">
        <f>IF('Tabelle Schule'!I129&lt;&gt;"",'Tabelle Schule'!I129,"")</f>
        <v/>
      </c>
      <c r="J128" s="10" t="str">
        <f>IF('Tabelle Schule'!J129&lt;&gt;"",'Tabelle Schule'!J129,"")</f>
        <v/>
      </c>
      <c r="K128" s="10" t="str">
        <f>IF('Tabelle Schule'!K129&lt;&gt;"",'Tabelle Schule'!K129,"")</f>
        <v/>
      </c>
      <c r="L128" s="10" t="str">
        <f>IF('Tabelle Schule'!L129&lt;&gt;"",'Tabelle Schule'!L129,"")</f>
        <v/>
      </c>
      <c r="M128" s="8" t="str">
        <f t="shared" si="7"/>
        <v>Herr</v>
      </c>
      <c r="N128" s="10" t="str">
        <f>IF('Tabelle Schule'!M129&lt;&gt;"",'Tabelle Schule'!M129,"")</f>
        <v/>
      </c>
      <c r="O128" s="10" t="str">
        <f>IF('Tabelle Schule'!N129&lt;&gt;"",'Tabelle Schule'!N129,"")</f>
        <v/>
      </c>
      <c r="P128" s="10" t="str">
        <f>IF('Tabelle Schule'!O129&lt;&gt;"",'Tabelle Schule'!O129,"")</f>
        <v/>
      </c>
      <c r="Q128" s="10" t="str">
        <f>IF('Tabelle Schule'!P129&lt;&gt;"",'Tabelle Schule'!P129,"")</f>
        <v/>
      </c>
      <c r="R128" s="9" t="str">
        <f t="shared" si="8"/>
        <v>=</v>
      </c>
      <c r="S128" s="8"/>
      <c r="T128" s="10" t="str">
        <f>IF('Tabelle Schule'!Q129&lt;&gt;"",'Tabelle Schule'!Q129,"")</f>
        <v/>
      </c>
      <c r="U128" s="10" t="str">
        <f>IF('Tabelle Schule'!R129&lt;&gt;"",'Tabelle Schule'!R129,"")</f>
        <v/>
      </c>
      <c r="V128" s="10" t="str">
        <f>IF('Tabelle Schule'!S129&lt;&gt;"",'Tabelle Schule'!S129,"")</f>
        <v/>
      </c>
      <c r="W128" s="10" t="str">
        <f>IF('Tabelle Schule'!T129&lt;&gt;"",'Tabelle Schule'!T129,"")</f>
        <v/>
      </c>
      <c r="X128" s="10">
        <f>'Tabelle Schule'!AG129</f>
        <v>0</v>
      </c>
      <c r="Y128" s="8" t="str">
        <f>'Tabelle Schule'!AJ129</f>
        <v/>
      </c>
      <c r="Z128" s="10" t="str">
        <f>IF('Tabelle Schule'!AH129&lt;&gt;"",'Tabelle Schule'!AH129,"")</f>
        <v/>
      </c>
      <c r="AA128" s="10" t="str">
        <f>IF('Tabelle Schule'!AI129&lt;&gt;"",'Tabelle Schule'!AI129,"")</f>
        <v/>
      </c>
      <c r="AB128" s="10" t="str">
        <f>IF('Tabelle Schule'!AU129&lt;&gt;"",'Tabelle Schule'!AU129,"")</f>
        <v/>
      </c>
      <c r="AC128" s="8" t="e">
        <f>'Tabelle Schule'!AV129</f>
        <v>#REF!</v>
      </c>
      <c r="AD128" s="8" t="e">
        <f>VLOOKUP(AB128,#REF!,9,FALSE)</f>
        <v>#REF!</v>
      </c>
      <c r="AE128" s="8" t="e">
        <f>VLOOKUP(AB128,#REF!,10,FALSE)</f>
        <v>#REF!</v>
      </c>
      <c r="AF128" s="8" t="e">
        <f>VLOOKUP(AB128,#REF!,11,FALSE)</f>
        <v>#REF!</v>
      </c>
      <c r="AG128" s="8" t="e">
        <f>VLOOKUP(AB128,#REF!,3,FALSE)</f>
        <v>#REF!</v>
      </c>
      <c r="AH128" s="8" t="e">
        <f>VLOOKUP(AB128,#REF!,5,FALSE)</f>
        <v>#REF!</v>
      </c>
      <c r="AI128" s="32" t="e">
        <f>IF(#REF!="Beckers","2.199",IF(#REF!="Zellmann","2.198",IF(#REF!="Schlüter-Buchta","2.199",IF(#REF!="Obbes","2.197",""))))</f>
        <v>#REF!</v>
      </c>
      <c r="AJ128" s="32" t="e">
        <f>IF(#REF!="Beckers","02104/99 2023",IF(#REF!="Bortlik","02104/99 2024",IF(#REF!="Schlüter-Buchta","02104/99 2025",IF(#REF!="Obbes","02104/99 2022",""))))</f>
        <v>#REF!</v>
      </c>
      <c r="AK128" s="32" t="e">
        <f>IF(#REF!="Beckers","02104/99 84 2023",IF(#REF!="Bortlik","02104/99 84 2024",IF(#REF!="Schlüter-Buchta","02104/99 84 2025",IF(#REF!="Obbes","02104/99 84 2022",""))))</f>
        <v>#REF!</v>
      </c>
      <c r="AL12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29" spans="1:38" x14ac:dyDescent="0.35">
      <c r="A129" s="8" t="e">
        <f>CONCATENATE(VLOOKUP('Tabelle Schule'!B130,#REF!,3,FALSE)," ",VLOOKUP('Tabelle Schule'!B130,#REF!,4,FALSE)," ",VLOOKUP('Tabelle Schule'!B130,#REF!,6,FALSE))</f>
        <v>#REF!</v>
      </c>
      <c r="B129" s="10" t="str">
        <f>IF('Tabelle Schule'!D130&lt;&gt;"",'Tabelle Schule'!D130,"")</f>
        <v/>
      </c>
      <c r="C129" s="10" t="str">
        <f>IF('Tabelle Schule'!E130&lt;&gt;"",'Tabelle Schule'!E130,"")</f>
        <v/>
      </c>
      <c r="D129" s="10" t="e">
        <f>IF('Tabelle Schule'!#REF!&lt;&gt;"",'Tabelle Schule'!#REF!,"")</f>
        <v>#REF!</v>
      </c>
      <c r="E129" s="33" t="str">
        <f>IF('Tabelle Schule'!F130&lt;&gt;"",'Tabelle Schule'!F130,"")</f>
        <v/>
      </c>
      <c r="F129" s="10" t="str">
        <f>IF('Tabelle Schule'!G130&lt;&gt;"",'Tabelle Schule'!G130,"")</f>
        <v/>
      </c>
      <c r="G129" s="10" t="str">
        <f>IF('Tabelle Schule'!H130&lt;&gt;"",'Tabelle Schule'!H130,"")</f>
        <v/>
      </c>
      <c r="H129" s="8" t="str">
        <f t="shared" si="6"/>
        <v>Frau</v>
      </c>
      <c r="I129" s="10" t="str">
        <f>IF('Tabelle Schule'!I130&lt;&gt;"",'Tabelle Schule'!I130,"")</f>
        <v/>
      </c>
      <c r="J129" s="10" t="str">
        <f>IF('Tabelle Schule'!J130&lt;&gt;"",'Tabelle Schule'!J130,"")</f>
        <v/>
      </c>
      <c r="K129" s="10" t="str">
        <f>IF('Tabelle Schule'!K130&lt;&gt;"",'Tabelle Schule'!K130,"")</f>
        <v/>
      </c>
      <c r="L129" s="10" t="str">
        <f>IF('Tabelle Schule'!L130&lt;&gt;"",'Tabelle Schule'!L130,"")</f>
        <v/>
      </c>
      <c r="M129" s="8" t="str">
        <f t="shared" si="7"/>
        <v>Herr</v>
      </c>
      <c r="N129" s="10" t="str">
        <f>IF('Tabelle Schule'!M130&lt;&gt;"",'Tabelle Schule'!M130,"")</f>
        <v/>
      </c>
      <c r="O129" s="10" t="str">
        <f>IF('Tabelle Schule'!N130&lt;&gt;"",'Tabelle Schule'!N130,"")</f>
        <v/>
      </c>
      <c r="P129" s="10" t="str">
        <f>IF('Tabelle Schule'!O130&lt;&gt;"",'Tabelle Schule'!O130,"")</f>
        <v/>
      </c>
      <c r="Q129" s="10" t="str">
        <f>IF('Tabelle Schule'!P130&lt;&gt;"",'Tabelle Schule'!P130,"")</f>
        <v/>
      </c>
      <c r="R129" s="9" t="str">
        <f t="shared" si="8"/>
        <v>=</v>
      </c>
      <c r="S129" s="8"/>
      <c r="T129" s="10" t="str">
        <f>IF('Tabelle Schule'!Q130&lt;&gt;"",'Tabelle Schule'!Q130,"")</f>
        <v/>
      </c>
      <c r="U129" s="10" t="str">
        <f>IF('Tabelle Schule'!R130&lt;&gt;"",'Tabelle Schule'!R130,"")</f>
        <v/>
      </c>
      <c r="V129" s="10" t="str">
        <f>IF('Tabelle Schule'!S130&lt;&gt;"",'Tabelle Schule'!S130,"")</f>
        <v/>
      </c>
      <c r="W129" s="10" t="str">
        <f>IF('Tabelle Schule'!T130&lt;&gt;"",'Tabelle Schule'!T130,"")</f>
        <v/>
      </c>
      <c r="X129" s="10">
        <f>'Tabelle Schule'!AG130</f>
        <v>0</v>
      </c>
      <c r="Y129" s="8" t="str">
        <f>'Tabelle Schule'!AJ130</f>
        <v/>
      </c>
      <c r="Z129" s="10" t="str">
        <f>IF('Tabelle Schule'!AH130&lt;&gt;"",'Tabelle Schule'!AH130,"")</f>
        <v/>
      </c>
      <c r="AA129" s="10" t="str">
        <f>IF('Tabelle Schule'!AI130&lt;&gt;"",'Tabelle Schule'!AI130,"")</f>
        <v/>
      </c>
      <c r="AB129" s="10" t="str">
        <f>IF('Tabelle Schule'!AU130&lt;&gt;"",'Tabelle Schule'!AU130,"")</f>
        <v/>
      </c>
      <c r="AC129" s="8" t="e">
        <f>'Tabelle Schule'!AV130</f>
        <v>#REF!</v>
      </c>
      <c r="AD129" s="8" t="e">
        <f>VLOOKUP(AB129,#REF!,9,FALSE)</f>
        <v>#REF!</v>
      </c>
      <c r="AE129" s="8" t="e">
        <f>VLOOKUP(AB129,#REF!,10,FALSE)</f>
        <v>#REF!</v>
      </c>
      <c r="AF129" s="8" t="e">
        <f>VLOOKUP(AB129,#REF!,11,FALSE)</f>
        <v>#REF!</v>
      </c>
      <c r="AG129" s="8" t="e">
        <f>VLOOKUP(AB129,#REF!,3,FALSE)</f>
        <v>#REF!</v>
      </c>
      <c r="AH129" s="8" t="e">
        <f>VLOOKUP(AB129,#REF!,5,FALSE)</f>
        <v>#REF!</v>
      </c>
      <c r="AI129" s="32" t="e">
        <f>IF(#REF!="Beckers","2.199",IF(#REF!="Zellmann","2.198",IF(#REF!="Schlüter-Buchta","2.199",IF(#REF!="Obbes","2.197",""))))</f>
        <v>#REF!</v>
      </c>
      <c r="AJ129" s="32" t="e">
        <f>IF(#REF!="Beckers","02104/99 2023",IF(#REF!="Bortlik","02104/99 2024",IF(#REF!="Schlüter-Buchta","02104/99 2025",IF(#REF!="Obbes","02104/99 2022",""))))</f>
        <v>#REF!</v>
      </c>
      <c r="AK129" s="32" t="e">
        <f>IF(#REF!="Beckers","02104/99 84 2023",IF(#REF!="Bortlik","02104/99 84 2024",IF(#REF!="Schlüter-Buchta","02104/99 84 2025",IF(#REF!="Obbes","02104/99 84 2022",""))))</f>
        <v>#REF!</v>
      </c>
      <c r="AL12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30" spans="1:38" x14ac:dyDescent="0.35">
      <c r="A130" s="8" t="e">
        <f>CONCATENATE(VLOOKUP('Tabelle Schule'!B131,#REF!,3,FALSE)," ",VLOOKUP('Tabelle Schule'!B131,#REF!,4,FALSE)," ",VLOOKUP('Tabelle Schule'!B131,#REF!,6,FALSE))</f>
        <v>#REF!</v>
      </c>
      <c r="B130" s="10" t="str">
        <f>IF('Tabelle Schule'!D131&lt;&gt;"",'Tabelle Schule'!D131,"")</f>
        <v/>
      </c>
      <c r="C130" s="10" t="str">
        <f>IF('Tabelle Schule'!E131&lt;&gt;"",'Tabelle Schule'!E131,"")</f>
        <v/>
      </c>
      <c r="D130" s="10" t="e">
        <f>IF('Tabelle Schule'!#REF!&lt;&gt;"",'Tabelle Schule'!#REF!,"")</f>
        <v>#REF!</v>
      </c>
      <c r="E130" s="33" t="str">
        <f>IF('Tabelle Schule'!F131&lt;&gt;"",'Tabelle Schule'!F131,"")</f>
        <v/>
      </c>
      <c r="F130" s="10" t="str">
        <f>IF('Tabelle Schule'!G131&lt;&gt;"",'Tabelle Schule'!G131,"")</f>
        <v/>
      </c>
      <c r="G130" s="10" t="str">
        <f>IF('Tabelle Schule'!H131&lt;&gt;"",'Tabelle Schule'!H131,"")</f>
        <v/>
      </c>
      <c r="H130" s="8" t="str">
        <f t="shared" si="6"/>
        <v>Frau</v>
      </c>
      <c r="I130" s="10" t="str">
        <f>IF('Tabelle Schule'!I131&lt;&gt;"",'Tabelle Schule'!I131,"")</f>
        <v/>
      </c>
      <c r="J130" s="10" t="str">
        <f>IF('Tabelle Schule'!J131&lt;&gt;"",'Tabelle Schule'!J131,"")</f>
        <v/>
      </c>
      <c r="K130" s="10" t="str">
        <f>IF('Tabelle Schule'!K131&lt;&gt;"",'Tabelle Schule'!K131,"")</f>
        <v/>
      </c>
      <c r="L130" s="10" t="str">
        <f>IF('Tabelle Schule'!L131&lt;&gt;"",'Tabelle Schule'!L131,"")</f>
        <v/>
      </c>
      <c r="M130" s="8" t="str">
        <f t="shared" si="7"/>
        <v>Herr</v>
      </c>
      <c r="N130" s="10" t="str">
        <f>IF('Tabelle Schule'!M131&lt;&gt;"",'Tabelle Schule'!M131,"")</f>
        <v/>
      </c>
      <c r="O130" s="10" t="str">
        <f>IF('Tabelle Schule'!N131&lt;&gt;"",'Tabelle Schule'!N131,"")</f>
        <v/>
      </c>
      <c r="P130" s="10" t="str">
        <f>IF('Tabelle Schule'!O131&lt;&gt;"",'Tabelle Schule'!O131,"")</f>
        <v/>
      </c>
      <c r="Q130" s="10" t="str">
        <f>IF('Tabelle Schule'!P131&lt;&gt;"",'Tabelle Schule'!P131,"")</f>
        <v/>
      </c>
      <c r="R130" s="9" t="str">
        <f t="shared" si="8"/>
        <v>=</v>
      </c>
      <c r="S130" s="8"/>
      <c r="T130" s="10" t="str">
        <f>IF('Tabelle Schule'!Q131&lt;&gt;"",'Tabelle Schule'!Q131,"")</f>
        <v/>
      </c>
      <c r="U130" s="10" t="str">
        <f>IF('Tabelle Schule'!R131&lt;&gt;"",'Tabelle Schule'!R131,"")</f>
        <v/>
      </c>
      <c r="V130" s="10" t="str">
        <f>IF('Tabelle Schule'!S131&lt;&gt;"",'Tabelle Schule'!S131,"")</f>
        <v/>
      </c>
      <c r="W130" s="10" t="str">
        <f>IF('Tabelle Schule'!T131&lt;&gt;"",'Tabelle Schule'!T131,"")</f>
        <v/>
      </c>
      <c r="X130" s="10">
        <f>'Tabelle Schule'!AG131</f>
        <v>0</v>
      </c>
      <c r="Y130" s="8" t="str">
        <f>'Tabelle Schule'!AJ131</f>
        <v/>
      </c>
      <c r="Z130" s="10" t="str">
        <f>IF('Tabelle Schule'!AH131&lt;&gt;"",'Tabelle Schule'!AH131,"")</f>
        <v/>
      </c>
      <c r="AA130" s="10" t="str">
        <f>IF('Tabelle Schule'!AI131&lt;&gt;"",'Tabelle Schule'!AI131,"")</f>
        <v/>
      </c>
      <c r="AB130" s="10" t="str">
        <f>IF('Tabelle Schule'!AU131&lt;&gt;"",'Tabelle Schule'!AU131,"")</f>
        <v/>
      </c>
      <c r="AC130" s="8" t="e">
        <f>'Tabelle Schule'!AV131</f>
        <v>#REF!</v>
      </c>
      <c r="AD130" s="8" t="e">
        <f>VLOOKUP(AB130,#REF!,9,FALSE)</f>
        <v>#REF!</v>
      </c>
      <c r="AE130" s="8" t="e">
        <f>VLOOKUP(AB130,#REF!,10,FALSE)</f>
        <v>#REF!</v>
      </c>
      <c r="AF130" s="8" t="e">
        <f>VLOOKUP(AB130,#REF!,11,FALSE)</f>
        <v>#REF!</v>
      </c>
      <c r="AG130" s="8" t="e">
        <f>VLOOKUP(AB130,#REF!,3,FALSE)</f>
        <v>#REF!</v>
      </c>
      <c r="AH130" s="8" t="e">
        <f>VLOOKUP(AB130,#REF!,5,FALSE)</f>
        <v>#REF!</v>
      </c>
      <c r="AI130" s="32" t="e">
        <f>IF(#REF!="Beckers","2.199",IF(#REF!="Zellmann","2.198",IF(#REF!="Schlüter-Buchta","2.199",IF(#REF!="Obbes","2.197",""))))</f>
        <v>#REF!</v>
      </c>
      <c r="AJ130" s="32" t="e">
        <f>IF(#REF!="Beckers","02104/99 2023",IF(#REF!="Bortlik","02104/99 2024",IF(#REF!="Schlüter-Buchta","02104/99 2025",IF(#REF!="Obbes","02104/99 2022",""))))</f>
        <v>#REF!</v>
      </c>
      <c r="AK130" s="32" t="e">
        <f>IF(#REF!="Beckers","02104/99 84 2023",IF(#REF!="Bortlik","02104/99 84 2024",IF(#REF!="Schlüter-Buchta","02104/99 84 2025",IF(#REF!="Obbes","02104/99 84 2022",""))))</f>
        <v>#REF!</v>
      </c>
      <c r="AL13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31" spans="1:38" x14ac:dyDescent="0.35">
      <c r="A131" s="8" t="e">
        <f>CONCATENATE(VLOOKUP('Tabelle Schule'!B132,#REF!,3,FALSE)," ",VLOOKUP('Tabelle Schule'!B132,#REF!,4,FALSE)," ",VLOOKUP('Tabelle Schule'!B132,#REF!,6,FALSE))</f>
        <v>#REF!</v>
      </c>
      <c r="B131" s="10" t="str">
        <f>IF('Tabelle Schule'!D132&lt;&gt;"",'Tabelle Schule'!D132,"")</f>
        <v/>
      </c>
      <c r="C131" s="10" t="str">
        <f>IF('Tabelle Schule'!E132&lt;&gt;"",'Tabelle Schule'!E132,"")</f>
        <v/>
      </c>
      <c r="D131" s="10" t="e">
        <f>IF('Tabelle Schule'!#REF!&lt;&gt;"",'Tabelle Schule'!#REF!,"")</f>
        <v>#REF!</v>
      </c>
      <c r="E131" s="33" t="str">
        <f>IF('Tabelle Schule'!F132&lt;&gt;"",'Tabelle Schule'!F132,"")</f>
        <v/>
      </c>
      <c r="F131" s="10" t="str">
        <f>IF('Tabelle Schule'!G132&lt;&gt;"",'Tabelle Schule'!G132,"")</f>
        <v/>
      </c>
      <c r="G131" s="10" t="str">
        <f>IF('Tabelle Schule'!H132&lt;&gt;"",'Tabelle Schule'!H132,"")</f>
        <v/>
      </c>
      <c r="H131" s="8" t="str">
        <f t="shared" si="6"/>
        <v>Frau</v>
      </c>
      <c r="I131" s="10" t="str">
        <f>IF('Tabelle Schule'!I132&lt;&gt;"",'Tabelle Schule'!I132,"")</f>
        <v/>
      </c>
      <c r="J131" s="10" t="str">
        <f>IF('Tabelle Schule'!J132&lt;&gt;"",'Tabelle Schule'!J132,"")</f>
        <v/>
      </c>
      <c r="K131" s="10" t="str">
        <f>IF('Tabelle Schule'!K132&lt;&gt;"",'Tabelle Schule'!K132,"")</f>
        <v/>
      </c>
      <c r="L131" s="10" t="str">
        <f>IF('Tabelle Schule'!L132&lt;&gt;"",'Tabelle Schule'!L132,"")</f>
        <v/>
      </c>
      <c r="M131" s="8" t="str">
        <f t="shared" si="7"/>
        <v>Herr</v>
      </c>
      <c r="N131" s="10" t="str">
        <f>IF('Tabelle Schule'!M132&lt;&gt;"",'Tabelle Schule'!M132,"")</f>
        <v/>
      </c>
      <c r="O131" s="10" t="str">
        <f>IF('Tabelle Schule'!N132&lt;&gt;"",'Tabelle Schule'!N132,"")</f>
        <v/>
      </c>
      <c r="P131" s="10" t="str">
        <f>IF('Tabelle Schule'!O132&lt;&gt;"",'Tabelle Schule'!O132,"")</f>
        <v/>
      </c>
      <c r="Q131" s="10" t="str">
        <f>IF('Tabelle Schule'!P132&lt;&gt;"",'Tabelle Schule'!P132,"")</f>
        <v/>
      </c>
      <c r="R131" s="9" t="str">
        <f t="shared" si="8"/>
        <v>=</v>
      </c>
      <c r="S131" s="8"/>
      <c r="T131" s="10" t="str">
        <f>IF('Tabelle Schule'!Q132&lt;&gt;"",'Tabelle Schule'!Q132,"")</f>
        <v/>
      </c>
      <c r="U131" s="10" t="str">
        <f>IF('Tabelle Schule'!R132&lt;&gt;"",'Tabelle Schule'!R132,"")</f>
        <v/>
      </c>
      <c r="V131" s="10" t="str">
        <f>IF('Tabelle Schule'!S132&lt;&gt;"",'Tabelle Schule'!S132,"")</f>
        <v/>
      </c>
      <c r="W131" s="10" t="str">
        <f>IF('Tabelle Schule'!T132&lt;&gt;"",'Tabelle Schule'!T132,"")</f>
        <v/>
      </c>
      <c r="X131" s="10">
        <f>'Tabelle Schule'!AG132</f>
        <v>0</v>
      </c>
      <c r="Y131" s="8" t="str">
        <f>'Tabelle Schule'!AJ132</f>
        <v/>
      </c>
      <c r="Z131" s="10" t="str">
        <f>IF('Tabelle Schule'!AH132&lt;&gt;"",'Tabelle Schule'!AH132,"")</f>
        <v/>
      </c>
      <c r="AA131" s="10" t="str">
        <f>IF('Tabelle Schule'!AI132&lt;&gt;"",'Tabelle Schule'!AI132,"")</f>
        <v/>
      </c>
      <c r="AB131" s="10" t="str">
        <f>IF('Tabelle Schule'!AU132&lt;&gt;"",'Tabelle Schule'!AU132,"")</f>
        <v/>
      </c>
      <c r="AC131" s="8" t="e">
        <f>'Tabelle Schule'!AV132</f>
        <v>#REF!</v>
      </c>
      <c r="AD131" s="8" t="e">
        <f>VLOOKUP(AB131,#REF!,9,FALSE)</f>
        <v>#REF!</v>
      </c>
      <c r="AE131" s="8" t="e">
        <f>VLOOKUP(AB131,#REF!,10,FALSE)</f>
        <v>#REF!</v>
      </c>
      <c r="AF131" s="8" t="e">
        <f>VLOOKUP(AB131,#REF!,11,FALSE)</f>
        <v>#REF!</v>
      </c>
      <c r="AG131" s="8" t="e">
        <f>VLOOKUP(AB131,#REF!,3,FALSE)</f>
        <v>#REF!</v>
      </c>
      <c r="AH131" s="8" t="e">
        <f>VLOOKUP(AB131,#REF!,5,FALSE)</f>
        <v>#REF!</v>
      </c>
      <c r="AI131" s="32" t="e">
        <f>IF(#REF!="Beckers","2.199",IF(#REF!="Zellmann","2.198",IF(#REF!="Schlüter-Buchta","2.199",IF(#REF!="Obbes","2.197",""))))</f>
        <v>#REF!</v>
      </c>
      <c r="AJ131" s="32" t="e">
        <f>IF(#REF!="Beckers","02104/99 2023",IF(#REF!="Bortlik","02104/99 2024",IF(#REF!="Schlüter-Buchta","02104/99 2025",IF(#REF!="Obbes","02104/99 2022",""))))</f>
        <v>#REF!</v>
      </c>
      <c r="AK131" s="32" t="e">
        <f>IF(#REF!="Beckers","02104/99 84 2023",IF(#REF!="Bortlik","02104/99 84 2024",IF(#REF!="Schlüter-Buchta","02104/99 84 2025",IF(#REF!="Obbes","02104/99 84 2022",""))))</f>
        <v>#REF!</v>
      </c>
      <c r="AL13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32" spans="1:38" x14ac:dyDescent="0.35">
      <c r="A132" s="8" t="e">
        <f>CONCATENATE(VLOOKUP('Tabelle Schule'!B133,#REF!,3,FALSE)," ",VLOOKUP('Tabelle Schule'!B133,#REF!,4,FALSE)," ",VLOOKUP('Tabelle Schule'!B133,#REF!,6,FALSE))</f>
        <v>#REF!</v>
      </c>
      <c r="B132" s="10" t="str">
        <f>IF('Tabelle Schule'!D133&lt;&gt;"",'Tabelle Schule'!D133,"")</f>
        <v/>
      </c>
      <c r="C132" s="10" t="str">
        <f>IF('Tabelle Schule'!E133&lt;&gt;"",'Tabelle Schule'!E133,"")</f>
        <v/>
      </c>
      <c r="D132" s="10" t="e">
        <f>IF('Tabelle Schule'!#REF!&lt;&gt;"",'Tabelle Schule'!#REF!,"")</f>
        <v>#REF!</v>
      </c>
      <c r="E132" s="33" t="str">
        <f>IF('Tabelle Schule'!F133&lt;&gt;"",'Tabelle Schule'!F133,"")</f>
        <v/>
      </c>
      <c r="F132" s="10" t="str">
        <f>IF('Tabelle Schule'!G133&lt;&gt;"",'Tabelle Schule'!G133,"")</f>
        <v/>
      </c>
      <c r="G132" s="10" t="str">
        <f>IF('Tabelle Schule'!H133&lt;&gt;"",'Tabelle Schule'!H133,"")</f>
        <v/>
      </c>
      <c r="H132" s="8" t="str">
        <f t="shared" si="6"/>
        <v>Frau</v>
      </c>
      <c r="I132" s="10" t="str">
        <f>IF('Tabelle Schule'!I133&lt;&gt;"",'Tabelle Schule'!I133,"")</f>
        <v/>
      </c>
      <c r="J132" s="10" t="str">
        <f>IF('Tabelle Schule'!J133&lt;&gt;"",'Tabelle Schule'!J133,"")</f>
        <v/>
      </c>
      <c r="K132" s="10" t="str">
        <f>IF('Tabelle Schule'!K133&lt;&gt;"",'Tabelle Schule'!K133,"")</f>
        <v/>
      </c>
      <c r="L132" s="10" t="str">
        <f>IF('Tabelle Schule'!L133&lt;&gt;"",'Tabelle Schule'!L133,"")</f>
        <v/>
      </c>
      <c r="M132" s="8" t="str">
        <f t="shared" si="7"/>
        <v>Herr</v>
      </c>
      <c r="N132" s="10" t="str">
        <f>IF('Tabelle Schule'!M133&lt;&gt;"",'Tabelle Schule'!M133,"")</f>
        <v/>
      </c>
      <c r="O132" s="10" t="str">
        <f>IF('Tabelle Schule'!N133&lt;&gt;"",'Tabelle Schule'!N133,"")</f>
        <v/>
      </c>
      <c r="P132" s="10" t="str">
        <f>IF('Tabelle Schule'!O133&lt;&gt;"",'Tabelle Schule'!O133,"")</f>
        <v/>
      </c>
      <c r="Q132" s="10" t="str">
        <f>IF('Tabelle Schule'!P133&lt;&gt;"",'Tabelle Schule'!P133,"")</f>
        <v/>
      </c>
      <c r="R132" s="9" t="str">
        <f t="shared" si="8"/>
        <v>=</v>
      </c>
      <c r="S132" s="8"/>
      <c r="T132" s="10" t="str">
        <f>IF('Tabelle Schule'!Q133&lt;&gt;"",'Tabelle Schule'!Q133,"")</f>
        <v/>
      </c>
      <c r="U132" s="10" t="str">
        <f>IF('Tabelle Schule'!R133&lt;&gt;"",'Tabelle Schule'!R133,"")</f>
        <v/>
      </c>
      <c r="V132" s="10" t="str">
        <f>IF('Tabelle Schule'!S133&lt;&gt;"",'Tabelle Schule'!S133,"")</f>
        <v/>
      </c>
      <c r="W132" s="10" t="str">
        <f>IF('Tabelle Schule'!T133&lt;&gt;"",'Tabelle Schule'!T133,"")</f>
        <v/>
      </c>
      <c r="X132" s="10">
        <f>'Tabelle Schule'!AG133</f>
        <v>0</v>
      </c>
      <c r="Y132" s="8" t="str">
        <f>'Tabelle Schule'!AJ133</f>
        <v/>
      </c>
      <c r="Z132" s="10" t="str">
        <f>IF('Tabelle Schule'!AH133&lt;&gt;"",'Tabelle Schule'!AH133,"")</f>
        <v/>
      </c>
      <c r="AA132" s="10" t="str">
        <f>IF('Tabelle Schule'!AI133&lt;&gt;"",'Tabelle Schule'!AI133,"")</f>
        <v/>
      </c>
      <c r="AB132" s="10" t="str">
        <f>IF('Tabelle Schule'!AU133&lt;&gt;"",'Tabelle Schule'!AU133,"")</f>
        <v/>
      </c>
      <c r="AC132" s="8" t="e">
        <f>'Tabelle Schule'!AV133</f>
        <v>#REF!</v>
      </c>
      <c r="AD132" s="8" t="e">
        <f>VLOOKUP(AB132,#REF!,9,FALSE)</f>
        <v>#REF!</v>
      </c>
      <c r="AE132" s="8" t="e">
        <f>VLOOKUP(AB132,#REF!,10,FALSE)</f>
        <v>#REF!</v>
      </c>
      <c r="AF132" s="8" t="e">
        <f>VLOOKUP(AB132,#REF!,11,FALSE)</f>
        <v>#REF!</v>
      </c>
      <c r="AG132" s="8" t="e">
        <f>VLOOKUP(AB132,#REF!,3,FALSE)</f>
        <v>#REF!</v>
      </c>
      <c r="AH132" s="8" t="e">
        <f>VLOOKUP(AB132,#REF!,5,FALSE)</f>
        <v>#REF!</v>
      </c>
      <c r="AI132" s="32" t="e">
        <f>IF(#REF!="Beckers","2.199",IF(#REF!="Zellmann","2.198",IF(#REF!="Schlüter-Buchta","2.199",IF(#REF!="Obbes","2.197",""))))</f>
        <v>#REF!</v>
      </c>
      <c r="AJ132" s="32" t="e">
        <f>IF(#REF!="Beckers","02104/99 2023",IF(#REF!="Bortlik","02104/99 2024",IF(#REF!="Schlüter-Buchta","02104/99 2025",IF(#REF!="Obbes","02104/99 2022",""))))</f>
        <v>#REF!</v>
      </c>
      <c r="AK132" s="32" t="e">
        <f>IF(#REF!="Beckers","02104/99 84 2023",IF(#REF!="Bortlik","02104/99 84 2024",IF(#REF!="Schlüter-Buchta","02104/99 84 2025",IF(#REF!="Obbes","02104/99 84 2022",""))))</f>
        <v>#REF!</v>
      </c>
      <c r="AL13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33" spans="1:38" x14ac:dyDescent="0.35">
      <c r="A133" s="8" t="e">
        <f>CONCATENATE(VLOOKUP('Tabelle Schule'!B134,#REF!,3,FALSE)," ",VLOOKUP('Tabelle Schule'!B134,#REF!,4,FALSE)," ",VLOOKUP('Tabelle Schule'!B134,#REF!,6,FALSE))</f>
        <v>#REF!</v>
      </c>
      <c r="B133" s="10" t="str">
        <f>IF('Tabelle Schule'!D134&lt;&gt;"",'Tabelle Schule'!D134,"")</f>
        <v/>
      </c>
      <c r="C133" s="10" t="str">
        <f>IF('Tabelle Schule'!E134&lt;&gt;"",'Tabelle Schule'!E134,"")</f>
        <v/>
      </c>
      <c r="D133" s="10" t="e">
        <f>IF('Tabelle Schule'!#REF!&lt;&gt;"",'Tabelle Schule'!#REF!,"")</f>
        <v>#REF!</v>
      </c>
      <c r="E133" s="33" t="str">
        <f>IF('Tabelle Schule'!F134&lt;&gt;"",'Tabelle Schule'!F134,"")</f>
        <v/>
      </c>
      <c r="F133" s="10" t="str">
        <f>IF('Tabelle Schule'!G134&lt;&gt;"",'Tabelle Schule'!G134,"")</f>
        <v/>
      </c>
      <c r="G133" s="10" t="str">
        <f>IF('Tabelle Schule'!H134&lt;&gt;"",'Tabelle Schule'!H134,"")</f>
        <v/>
      </c>
      <c r="H133" s="8" t="str">
        <f t="shared" si="6"/>
        <v>Frau</v>
      </c>
      <c r="I133" s="10" t="str">
        <f>IF('Tabelle Schule'!I134&lt;&gt;"",'Tabelle Schule'!I134,"")</f>
        <v/>
      </c>
      <c r="J133" s="10" t="str">
        <f>IF('Tabelle Schule'!J134&lt;&gt;"",'Tabelle Schule'!J134,"")</f>
        <v/>
      </c>
      <c r="K133" s="10" t="str">
        <f>IF('Tabelle Schule'!K134&lt;&gt;"",'Tabelle Schule'!K134,"")</f>
        <v/>
      </c>
      <c r="L133" s="10" t="str">
        <f>IF('Tabelle Schule'!L134&lt;&gt;"",'Tabelle Schule'!L134,"")</f>
        <v/>
      </c>
      <c r="M133" s="8" t="str">
        <f t="shared" si="7"/>
        <v>Herr</v>
      </c>
      <c r="N133" s="10" t="str">
        <f>IF('Tabelle Schule'!M134&lt;&gt;"",'Tabelle Schule'!M134,"")</f>
        <v/>
      </c>
      <c r="O133" s="10" t="str">
        <f>IF('Tabelle Schule'!N134&lt;&gt;"",'Tabelle Schule'!N134,"")</f>
        <v/>
      </c>
      <c r="P133" s="10" t="str">
        <f>IF('Tabelle Schule'!O134&lt;&gt;"",'Tabelle Schule'!O134,"")</f>
        <v/>
      </c>
      <c r="Q133" s="10" t="str">
        <f>IF('Tabelle Schule'!P134&lt;&gt;"",'Tabelle Schule'!P134,"")</f>
        <v/>
      </c>
      <c r="R133" s="9" t="str">
        <f t="shared" si="8"/>
        <v>=</v>
      </c>
      <c r="S133" s="8"/>
      <c r="T133" s="10" t="str">
        <f>IF('Tabelle Schule'!Q134&lt;&gt;"",'Tabelle Schule'!Q134,"")</f>
        <v/>
      </c>
      <c r="U133" s="10" t="str">
        <f>IF('Tabelle Schule'!R134&lt;&gt;"",'Tabelle Schule'!R134,"")</f>
        <v/>
      </c>
      <c r="V133" s="10" t="str">
        <f>IF('Tabelle Schule'!S134&lt;&gt;"",'Tabelle Schule'!S134,"")</f>
        <v/>
      </c>
      <c r="W133" s="10" t="str">
        <f>IF('Tabelle Schule'!T134&lt;&gt;"",'Tabelle Schule'!T134,"")</f>
        <v/>
      </c>
      <c r="X133" s="10">
        <f>'Tabelle Schule'!AG134</f>
        <v>0</v>
      </c>
      <c r="Y133" s="8" t="str">
        <f>'Tabelle Schule'!AJ134</f>
        <v/>
      </c>
      <c r="Z133" s="10" t="str">
        <f>IF('Tabelle Schule'!AH134&lt;&gt;"",'Tabelle Schule'!AH134,"")</f>
        <v/>
      </c>
      <c r="AA133" s="10" t="str">
        <f>IF('Tabelle Schule'!AI134&lt;&gt;"",'Tabelle Schule'!AI134,"")</f>
        <v/>
      </c>
      <c r="AB133" s="10" t="str">
        <f>IF('Tabelle Schule'!AU134&lt;&gt;"",'Tabelle Schule'!AU134,"")</f>
        <v/>
      </c>
      <c r="AC133" s="8" t="e">
        <f>'Tabelle Schule'!AV134</f>
        <v>#REF!</v>
      </c>
      <c r="AD133" s="8" t="e">
        <f>VLOOKUP(AB133,#REF!,9,FALSE)</f>
        <v>#REF!</v>
      </c>
      <c r="AE133" s="8" t="e">
        <f>VLOOKUP(AB133,#REF!,10,FALSE)</f>
        <v>#REF!</v>
      </c>
      <c r="AF133" s="8" t="e">
        <f>VLOOKUP(AB133,#REF!,11,FALSE)</f>
        <v>#REF!</v>
      </c>
      <c r="AG133" s="8" t="e">
        <f>VLOOKUP(AB133,#REF!,3,FALSE)</f>
        <v>#REF!</v>
      </c>
      <c r="AH133" s="8" t="e">
        <f>VLOOKUP(AB133,#REF!,5,FALSE)</f>
        <v>#REF!</v>
      </c>
      <c r="AI133" s="32" t="e">
        <f>IF(#REF!="Beckers","2.199",IF(#REF!="Zellmann","2.198",IF(#REF!="Schlüter-Buchta","2.199",IF(#REF!="Obbes","2.197",""))))</f>
        <v>#REF!</v>
      </c>
      <c r="AJ133" s="32" t="e">
        <f>IF(#REF!="Beckers","02104/99 2023",IF(#REF!="Bortlik","02104/99 2024",IF(#REF!="Schlüter-Buchta","02104/99 2025",IF(#REF!="Obbes","02104/99 2022",""))))</f>
        <v>#REF!</v>
      </c>
      <c r="AK133" s="32" t="e">
        <f>IF(#REF!="Beckers","02104/99 84 2023",IF(#REF!="Bortlik","02104/99 84 2024",IF(#REF!="Schlüter-Buchta","02104/99 84 2025",IF(#REF!="Obbes","02104/99 84 2022",""))))</f>
        <v>#REF!</v>
      </c>
      <c r="AL13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34" spans="1:38" x14ac:dyDescent="0.35">
      <c r="A134" s="8" t="e">
        <f>CONCATENATE(VLOOKUP('Tabelle Schule'!B135,#REF!,3,FALSE)," ",VLOOKUP('Tabelle Schule'!B135,#REF!,4,FALSE)," ",VLOOKUP('Tabelle Schule'!B135,#REF!,6,FALSE))</f>
        <v>#REF!</v>
      </c>
      <c r="B134" s="10" t="str">
        <f>IF('Tabelle Schule'!D135&lt;&gt;"",'Tabelle Schule'!D135,"")</f>
        <v/>
      </c>
      <c r="C134" s="10" t="str">
        <f>IF('Tabelle Schule'!E135&lt;&gt;"",'Tabelle Schule'!E135,"")</f>
        <v/>
      </c>
      <c r="D134" s="10" t="e">
        <f>IF('Tabelle Schule'!#REF!&lt;&gt;"",'Tabelle Schule'!#REF!,"")</f>
        <v>#REF!</v>
      </c>
      <c r="E134" s="33" t="str">
        <f>IF('Tabelle Schule'!F135&lt;&gt;"",'Tabelle Schule'!F135,"")</f>
        <v/>
      </c>
      <c r="F134" s="10" t="str">
        <f>IF('Tabelle Schule'!G135&lt;&gt;"",'Tabelle Schule'!G135,"")</f>
        <v/>
      </c>
      <c r="G134" s="10" t="str">
        <f>IF('Tabelle Schule'!H135&lt;&gt;"",'Tabelle Schule'!H135,"")</f>
        <v/>
      </c>
      <c r="H134" s="8" t="str">
        <f t="shared" si="6"/>
        <v>Frau</v>
      </c>
      <c r="I134" s="10" t="str">
        <f>IF('Tabelle Schule'!I135&lt;&gt;"",'Tabelle Schule'!I135,"")</f>
        <v/>
      </c>
      <c r="J134" s="10" t="str">
        <f>IF('Tabelle Schule'!J135&lt;&gt;"",'Tabelle Schule'!J135,"")</f>
        <v/>
      </c>
      <c r="K134" s="10" t="str">
        <f>IF('Tabelle Schule'!K135&lt;&gt;"",'Tabelle Schule'!K135,"")</f>
        <v/>
      </c>
      <c r="L134" s="10" t="str">
        <f>IF('Tabelle Schule'!L135&lt;&gt;"",'Tabelle Schule'!L135,"")</f>
        <v/>
      </c>
      <c r="M134" s="8" t="str">
        <f t="shared" si="7"/>
        <v>Herr</v>
      </c>
      <c r="N134" s="10" t="str">
        <f>IF('Tabelle Schule'!M135&lt;&gt;"",'Tabelle Schule'!M135,"")</f>
        <v/>
      </c>
      <c r="O134" s="10" t="str">
        <f>IF('Tabelle Schule'!N135&lt;&gt;"",'Tabelle Schule'!N135,"")</f>
        <v/>
      </c>
      <c r="P134" s="10" t="str">
        <f>IF('Tabelle Schule'!O135&lt;&gt;"",'Tabelle Schule'!O135,"")</f>
        <v/>
      </c>
      <c r="Q134" s="10" t="str">
        <f>IF('Tabelle Schule'!P135&lt;&gt;"",'Tabelle Schule'!P135,"")</f>
        <v/>
      </c>
      <c r="R134" s="9" t="str">
        <f t="shared" si="8"/>
        <v>=</v>
      </c>
      <c r="S134" s="8"/>
      <c r="T134" s="10" t="str">
        <f>IF('Tabelle Schule'!Q135&lt;&gt;"",'Tabelle Schule'!Q135,"")</f>
        <v/>
      </c>
      <c r="U134" s="10" t="str">
        <f>IF('Tabelle Schule'!R135&lt;&gt;"",'Tabelle Schule'!R135,"")</f>
        <v/>
      </c>
      <c r="V134" s="10" t="str">
        <f>IF('Tabelle Schule'!S135&lt;&gt;"",'Tabelle Schule'!S135,"")</f>
        <v/>
      </c>
      <c r="W134" s="10" t="str">
        <f>IF('Tabelle Schule'!T135&lt;&gt;"",'Tabelle Schule'!T135,"")</f>
        <v/>
      </c>
      <c r="X134" s="10">
        <f>'Tabelle Schule'!AG135</f>
        <v>0</v>
      </c>
      <c r="Y134" s="8" t="str">
        <f>'Tabelle Schule'!AJ135</f>
        <v/>
      </c>
      <c r="Z134" s="10" t="str">
        <f>IF('Tabelle Schule'!AH135&lt;&gt;"",'Tabelle Schule'!AH135,"")</f>
        <v/>
      </c>
      <c r="AA134" s="10" t="str">
        <f>IF('Tabelle Schule'!AI135&lt;&gt;"",'Tabelle Schule'!AI135,"")</f>
        <v/>
      </c>
      <c r="AB134" s="10" t="str">
        <f>IF('Tabelle Schule'!AU135&lt;&gt;"",'Tabelle Schule'!AU135,"")</f>
        <v/>
      </c>
      <c r="AC134" s="8" t="e">
        <f>'Tabelle Schule'!AV135</f>
        <v>#REF!</v>
      </c>
      <c r="AD134" s="8" t="e">
        <f>VLOOKUP(AB134,#REF!,9,FALSE)</f>
        <v>#REF!</v>
      </c>
      <c r="AE134" s="8" t="e">
        <f>VLOOKUP(AB134,#REF!,10,FALSE)</f>
        <v>#REF!</v>
      </c>
      <c r="AF134" s="8" t="e">
        <f>VLOOKUP(AB134,#REF!,11,FALSE)</f>
        <v>#REF!</v>
      </c>
      <c r="AG134" s="8" t="e">
        <f>VLOOKUP(AB134,#REF!,3,FALSE)</f>
        <v>#REF!</v>
      </c>
      <c r="AH134" s="8" t="e">
        <f>VLOOKUP(AB134,#REF!,5,FALSE)</f>
        <v>#REF!</v>
      </c>
      <c r="AI134" s="32" t="e">
        <f>IF(#REF!="Beckers","2.199",IF(#REF!="Zellmann","2.198",IF(#REF!="Schlüter-Buchta","2.199",IF(#REF!="Obbes","2.197",""))))</f>
        <v>#REF!</v>
      </c>
      <c r="AJ134" s="32" t="e">
        <f>IF(#REF!="Beckers","02104/99 2023",IF(#REF!="Bortlik","02104/99 2024",IF(#REF!="Schlüter-Buchta","02104/99 2025",IF(#REF!="Obbes","02104/99 2022",""))))</f>
        <v>#REF!</v>
      </c>
      <c r="AK134" s="32" t="e">
        <f>IF(#REF!="Beckers","02104/99 84 2023",IF(#REF!="Bortlik","02104/99 84 2024",IF(#REF!="Schlüter-Buchta","02104/99 84 2025",IF(#REF!="Obbes","02104/99 84 2022",""))))</f>
        <v>#REF!</v>
      </c>
      <c r="AL13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35" spans="1:38" x14ac:dyDescent="0.35">
      <c r="A135" s="8" t="e">
        <f>CONCATENATE(VLOOKUP('Tabelle Schule'!B136,#REF!,3,FALSE)," ",VLOOKUP('Tabelle Schule'!B136,#REF!,4,FALSE)," ",VLOOKUP('Tabelle Schule'!B136,#REF!,6,FALSE))</f>
        <v>#REF!</v>
      </c>
      <c r="B135" s="10" t="str">
        <f>IF('Tabelle Schule'!D136&lt;&gt;"",'Tabelle Schule'!D136,"")</f>
        <v/>
      </c>
      <c r="C135" s="10" t="str">
        <f>IF('Tabelle Schule'!E136&lt;&gt;"",'Tabelle Schule'!E136,"")</f>
        <v/>
      </c>
      <c r="D135" s="10" t="e">
        <f>IF('Tabelle Schule'!#REF!&lt;&gt;"",'Tabelle Schule'!#REF!,"")</f>
        <v>#REF!</v>
      </c>
      <c r="E135" s="33" t="str">
        <f>IF('Tabelle Schule'!F136&lt;&gt;"",'Tabelle Schule'!F136,"")</f>
        <v/>
      </c>
      <c r="F135" s="10" t="str">
        <f>IF('Tabelle Schule'!G136&lt;&gt;"",'Tabelle Schule'!G136,"")</f>
        <v/>
      </c>
      <c r="G135" s="10" t="str">
        <f>IF('Tabelle Schule'!H136&lt;&gt;"",'Tabelle Schule'!H136,"")</f>
        <v/>
      </c>
      <c r="H135" s="8" t="str">
        <f t="shared" si="6"/>
        <v>Frau</v>
      </c>
      <c r="I135" s="10" t="str">
        <f>IF('Tabelle Schule'!I136&lt;&gt;"",'Tabelle Schule'!I136,"")</f>
        <v/>
      </c>
      <c r="J135" s="10" t="str">
        <f>IF('Tabelle Schule'!J136&lt;&gt;"",'Tabelle Schule'!J136,"")</f>
        <v/>
      </c>
      <c r="K135" s="10" t="str">
        <f>IF('Tabelle Schule'!K136&lt;&gt;"",'Tabelle Schule'!K136,"")</f>
        <v/>
      </c>
      <c r="L135" s="10" t="str">
        <f>IF('Tabelle Schule'!L136&lt;&gt;"",'Tabelle Schule'!L136,"")</f>
        <v/>
      </c>
      <c r="M135" s="8" t="str">
        <f t="shared" si="7"/>
        <v>Herr</v>
      </c>
      <c r="N135" s="10" t="str">
        <f>IF('Tabelle Schule'!M136&lt;&gt;"",'Tabelle Schule'!M136,"")</f>
        <v/>
      </c>
      <c r="O135" s="10" t="str">
        <f>IF('Tabelle Schule'!N136&lt;&gt;"",'Tabelle Schule'!N136,"")</f>
        <v/>
      </c>
      <c r="P135" s="10" t="str">
        <f>IF('Tabelle Schule'!O136&lt;&gt;"",'Tabelle Schule'!O136,"")</f>
        <v/>
      </c>
      <c r="Q135" s="10" t="str">
        <f>IF('Tabelle Schule'!P136&lt;&gt;"",'Tabelle Schule'!P136,"")</f>
        <v/>
      </c>
      <c r="R135" s="9" t="str">
        <f t="shared" si="8"/>
        <v>=</v>
      </c>
      <c r="S135" s="8"/>
      <c r="T135" s="10" t="str">
        <f>IF('Tabelle Schule'!Q136&lt;&gt;"",'Tabelle Schule'!Q136,"")</f>
        <v/>
      </c>
      <c r="U135" s="10" t="str">
        <f>IF('Tabelle Schule'!R136&lt;&gt;"",'Tabelle Schule'!R136,"")</f>
        <v/>
      </c>
      <c r="V135" s="10" t="str">
        <f>IF('Tabelle Schule'!S136&lt;&gt;"",'Tabelle Schule'!S136,"")</f>
        <v/>
      </c>
      <c r="W135" s="10" t="str">
        <f>IF('Tabelle Schule'!T136&lt;&gt;"",'Tabelle Schule'!T136,"")</f>
        <v/>
      </c>
      <c r="X135" s="10">
        <f>'Tabelle Schule'!AG136</f>
        <v>0</v>
      </c>
      <c r="Y135" s="8" t="str">
        <f>'Tabelle Schule'!AJ136</f>
        <v/>
      </c>
      <c r="Z135" s="10" t="str">
        <f>IF('Tabelle Schule'!AH136&lt;&gt;"",'Tabelle Schule'!AH136,"")</f>
        <v/>
      </c>
      <c r="AA135" s="10" t="str">
        <f>IF('Tabelle Schule'!AI136&lt;&gt;"",'Tabelle Schule'!AI136,"")</f>
        <v/>
      </c>
      <c r="AB135" s="10" t="str">
        <f>IF('Tabelle Schule'!AU136&lt;&gt;"",'Tabelle Schule'!AU136,"")</f>
        <v/>
      </c>
      <c r="AC135" s="8" t="e">
        <f>'Tabelle Schule'!AV136</f>
        <v>#REF!</v>
      </c>
      <c r="AD135" s="8" t="e">
        <f>VLOOKUP(AB135,#REF!,9,FALSE)</f>
        <v>#REF!</v>
      </c>
      <c r="AE135" s="8" t="e">
        <f>VLOOKUP(AB135,#REF!,10,FALSE)</f>
        <v>#REF!</v>
      </c>
      <c r="AF135" s="8" t="e">
        <f>VLOOKUP(AB135,#REF!,11,FALSE)</f>
        <v>#REF!</v>
      </c>
      <c r="AG135" s="8" t="e">
        <f>VLOOKUP(AB135,#REF!,3,FALSE)</f>
        <v>#REF!</v>
      </c>
      <c r="AH135" s="8" t="e">
        <f>VLOOKUP(AB135,#REF!,5,FALSE)</f>
        <v>#REF!</v>
      </c>
      <c r="AI135" s="32" t="e">
        <f>IF(#REF!="Beckers","2.199",IF(#REF!="Zellmann","2.198",IF(#REF!="Schlüter-Buchta","2.199",IF(#REF!="Obbes","2.197",""))))</f>
        <v>#REF!</v>
      </c>
      <c r="AJ135" s="32" t="e">
        <f>IF(#REF!="Beckers","02104/99 2023",IF(#REF!="Bortlik","02104/99 2024",IF(#REF!="Schlüter-Buchta","02104/99 2025",IF(#REF!="Obbes","02104/99 2022",""))))</f>
        <v>#REF!</v>
      </c>
      <c r="AK135" s="32" t="e">
        <f>IF(#REF!="Beckers","02104/99 84 2023",IF(#REF!="Bortlik","02104/99 84 2024",IF(#REF!="Schlüter-Buchta","02104/99 84 2025",IF(#REF!="Obbes","02104/99 84 2022",""))))</f>
        <v>#REF!</v>
      </c>
      <c r="AL13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36" spans="1:38" x14ac:dyDescent="0.35">
      <c r="A136" s="8" t="e">
        <f>CONCATENATE(VLOOKUP('Tabelle Schule'!B137,#REF!,3,FALSE)," ",VLOOKUP('Tabelle Schule'!B137,#REF!,4,FALSE)," ",VLOOKUP('Tabelle Schule'!B137,#REF!,6,FALSE))</f>
        <v>#REF!</v>
      </c>
      <c r="B136" s="10" t="str">
        <f>IF('Tabelle Schule'!D137&lt;&gt;"",'Tabelle Schule'!D137,"")</f>
        <v/>
      </c>
      <c r="C136" s="10" t="str">
        <f>IF('Tabelle Schule'!E137&lt;&gt;"",'Tabelle Schule'!E137,"")</f>
        <v/>
      </c>
      <c r="D136" s="10" t="e">
        <f>IF('Tabelle Schule'!#REF!&lt;&gt;"",'Tabelle Schule'!#REF!,"")</f>
        <v>#REF!</v>
      </c>
      <c r="E136" s="33" t="str">
        <f>IF('Tabelle Schule'!F137&lt;&gt;"",'Tabelle Schule'!F137,"")</f>
        <v/>
      </c>
      <c r="F136" s="10" t="str">
        <f>IF('Tabelle Schule'!G137&lt;&gt;"",'Tabelle Schule'!G137,"")</f>
        <v/>
      </c>
      <c r="G136" s="10" t="str">
        <f>IF('Tabelle Schule'!H137&lt;&gt;"",'Tabelle Schule'!H137,"")</f>
        <v/>
      </c>
      <c r="H136" s="8" t="str">
        <f t="shared" si="6"/>
        <v>Frau</v>
      </c>
      <c r="I136" s="10" t="str">
        <f>IF('Tabelle Schule'!I137&lt;&gt;"",'Tabelle Schule'!I137,"")</f>
        <v/>
      </c>
      <c r="J136" s="10" t="str">
        <f>IF('Tabelle Schule'!J137&lt;&gt;"",'Tabelle Schule'!J137,"")</f>
        <v/>
      </c>
      <c r="K136" s="10" t="str">
        <f>IF('Tabelle Schule'!K137&lt;&gt;"",'Tabelle Schule'!K137,"")</f>
        <v/>
      </c>
      <c r="L136" s="10" t="str">
        <f>IF('Tabelle Schule'!L137&lt;&gt;"",'Tabelle Schule'!L137,"")</f>
        <v/>
      </c>
      <c r="M136" s="8" t="str">
        <f t="shared" si="7"/>
        <v>Herr</v>
      </c>
      <c r="N136" s="10" t="str">
        <f>IF('Tabelle Schule'!M137&lt;&gt;"",'Tabelle Schule'!M137,"")</f>
        <v/>
      </c>
      <c r="O136" s="10" t="str">
        <f>IF('Tabelle Schule'!N137&lt;&gt;"",'Tabelle Schule'!N137,"")</f>
        <v/>
      </c>
      <c r="P136" s="10" t="str">
        <f>IF('Tabelle Schule'!O137&lt;&gt;"",'Tabelle Schule'!O137,"")</f>
        <v/>
      </c>
      <c r="Q136" s="10" t="str">
        <f>IF('Tabelle Schule'!P137&lt;&gt;"",'Tabelle Schule'!P137,"")</f>
        <v/>
      </c>
      <c r="R136" s="9" t="str">
        <f t="shared" si="8"/>
        <v>=</v>
      </c>
      <c r="S136" s="8"/>
      <c r="T136" s="10" t="str">
        <f>IF('Tabelle Schule'!Q137&lt;&gt;"",'Tabelle Schule'!Q137,"")</f>
        <v/>
      </c>
      <c r="U136" s="10" t="str">
        <f>IF('Tabelle Schule'!R137&lt;&gt;"",'Tabelle Schule'!R137,"")</f>
        <v/>
      </c>
      <c r="V136" s="10" t="str">
        <f>IF('Tabelle Schule'!S137&lt;&gt;"",'Tabelle Schule'!S137,"")</f>
        <v/>
      </c>
      <c r="W136" s="10" t="str">
        <f>IF('Tabelle Schule'!T137&lt;&gt;"",'Tabelle Schule'!T137,"")</f>
        <v/>
      </c>
      <c r="X136" s="10">
        <f>'Tabelle Schule'!AG137</f>
        <v>0</v>
      </c>
      <c r="Y136" s="8" t="str">
        <f>'Tabelle Schule'!AJ137</f>
        <v/>
      </c>
      <c r="Z136" s="10" t="str">
        <f>IF('Tabelle Schule'!AH137&lt;&gt;"",'Tabelle Schule'!AH137,"")</f>
        <v/>
      </c>
      <c r="AA136" s="10" t="str">
        <f>IF('Tabelle Schule'!AI137&lt;&gt;"",'Tabelle Schule'!AI137,"")</f>
        <v/>
      </c>
      <c r="AB136" s="10" t="str">
        <f>IF('Tabelle Schule'!AU137&lt;&gt;"",'Tabelle Schule'!AU137,"")</f>
        <v/>
      </c>
      <c r="AC136" s="8" t="e">
        <f>'Tabelle Schule'!AV137</f>
        <v>#REF!</v>
      </c>
      <c r="AD136" s="8" t="e">
        <f>VLOOKUP(AB136,#REF!,9,FALSE)</f>
        <v>#REF!</v>
      </c>
      <c r="AE136" s="8" t="e">
        <f>VLOOKUP(AB136,#REF!,10,FALSE)</f>
        <v>#REF!</v>
      </c>
      <c r="AF136" s="8" t="e">
        <f>VLOOKUP(AB136,#REF!,11,FALSE)</f>
        <v>#REF!</v>
      </c>
      <c r="AG136" s="8" t="e">
        <f>VLOOKUP(AB136,#REF!,3,FALSE)</f>
        <v>#REF!</v>
      </c>
      <c r="AH136" s="8" t="e">
        <f>VLOOKUP(AB136,#REF!,5,FALSE)</f>
        <v>#REF!</v>
      </c>
      <c r="AI136" s="32" t="e">
        <f>IF(#REF!="Beckers","2.199",IF(#REF!="Zellmann","2.198",IF(#REF!="Schlüter-Buchta","2.199",IF(#REF!="Obbes","2.197",""))))</f>
        <v>#REF!</v>
      </c>
      <c r="AJ136" s="32" t="e">
        <f>IF(#REF!="Beckers","02104/99 2023",IF(#REF!="Bortlik","02104/99 2024",IF(#REF!="Schlüter-Buchta","02104/99 2025",IF(#REF!="Obbes","02104/99 2022",""))))</f>
        <v>#REF!</v>
      </c>
      <c r="AK136" s="32" t="e">
        <f>IF(#REF!="Beckers","02104/99 84 2023",IF(#REF!="Bortlik","02104/99 84 2024",IF(#REF!="Schlüter-Buchta","02104/99 84 2025",IF(#REF!="Obbes","02104/99 84 2022",""))))</f>
        <v>#REF!</v>
      </c>
      <c r="AL13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37" spans="1:38" x14ac:dyDescent="0.35">
      <c r="A137" s="8" t="e">
        <f>CONCATENATE(VLOOKUP('Tabelle Schule'!B138,#REF!,3,FALSE)," ",VLOOKUP('Tabelle Schule'!B138,#REF!,4,FALSE)," ",VLOOKUP('Tabelle Schule'!B138,#REF!,6,FALSE))</f>
        <v>#REF!</v>
      </c>
      <c r="B137" s="10" t="str">
        <f>IF('Tabelle Schule'!D138&lt;&gt;"",'Tabelle Schule'!D138,"")</f>
        <v/>
      </c>
      <c r="C137" s="10" t="str">
        <f>IF('Tabelle Schule'!E138&lt;&gt;"",'Tabelle Schule'!E138,"")</f>
        <v/>
      </c>
      <c r="D137" s="10" t="e">
        <f>IF('Tabelle Schule'!#REF!&lt;&gt;"",'Tabelle Schule'!#REF!,"")</f>
        <v>#REF!</v>
      </c>
      <c r="E137" s="33" t="str">
        <f>IF('Tabelle Schule'!F138&lt;&gt;"",'Tabelle Schule'!F138,"")</f>
        <v/>
      </c>
      <c r="F137" s="10" t="str">
        <f>IF('Tabelle Schule'!G138&lt;&gt;"",'Tabelle Schule'!G138,"")</f>
        <v/>
      </c>
      <c r="G137" s="10" t="str">
        <f>IF('Tabelle Schule'!H138&lt;&gt;"",'Tabelle Schule'!H138,"")</f>
        <v/>
      </c>
      <c r="H137" s="8" t="str">
        <f t="shared" si="6"/>
        <v>Frau</v>
      </c>
      <c r="I137" s="10" t="str">
        <f>IF('Tabelle Schule'!I138&lt;&gt;"",'Tabelle Schule'!I138,"")</f>
        <v/>
      </c>
      <c r="J137" s="10" t="str">
        <f>IF('Tabelle Schule'!J138&lt;&gt;"",'Tabelle Schule'!J138,"")</f>
        <v/>
      </c>
      <c r="K137" s="10" t="str">
        <f>IF('Tabelle Schule'!K138&lt;&gt;"",'Tabelle Schule'!K138,"")</f>
        <v/>
      </c>
      <c r="L137" s="10" t="str">
        <f>IF('Tabelle Schule'!L138&lt;&gt;"",'Tabelle Schule'!L138,"")</f>
        <v/>
      </c>
      <c r="M137" s="8" t="str">
        <f t="shared" si="7"/>
        <v>Herr</v>
      </c>
      <c r="N137" s="10" t="str">
        <f>IF('Tabelle Schule'!M138&lt;&gt;"",'Tabelle Schule'!M138,"")</f>
        <v/>
      </c>
      <c r="O137" s="10" t="str">
        <f>IF('Tabelle Schule'!N138&lt;&gt;"",'Tabelle Schule'!N138,"")</f>
        <v/>
      </c>
      <c r="P137" s="10" t="str">
        <f>IF('Tabelle Schule'!O138&lt;&gt;"",'Tabelle Schule'!O138,"")</f>
        <v/>
      </c>
      <c r="Q137" s="10" t="str">
        <f>IF('Tabelle Schule'!P138&lt;&gt;"",'Tabelle Schule'!P138,"")</f>
        <v/>
      </c>
      <c r="R137" s="9" t="str">
        <f t="shared" si="8"/>
        <v>=</v>
      </c>
      <c r="S137" s="8"/>
      <c r="T137" s="10" t="str">
        <f>IF('Tabelle Schule'!Q138&lt;&gt;"",'Tabelle Schule'!Q138,"")</f>
        <v/>
      </c>
      <c r="U137" s="10" t="str">
        <f>IF('Tabelle Schule'!R138&lt;&gt;"",'Tabelle Schule'!R138,"")</f>
        <v/>
      </c>
      <c r="V137" s="10" t="str">
        <f>IF('Tabelle Schule'!S138&lt;&gt;"",'Tabelle Schule'!S138,"")</f>
        <v/>
      </c>
      <c r="W137" s="10" t="str">
        <f>IF('Tabelle Schule'!T138&lt;&gt;"",'Tabelle Schule'!T138,"")</f>
        <v/>
      </c>
      <c r="X137" s="10">
        <f>'Tabelle Schule'!AG138</f>
        <v>0</v>
      </c>
      <c r="Y137" s="8" t="str">
        <f>'Tabelle Schule'!AJ138</f>
        <v/>
      </c>
      <c r="Z137" s="10" t="str">
        <f>IF('Tabelle Schule'!AH138&lt;&gt;"",'Tabelle Schule'!AH138,"")</f>
        <v/>
      </c>
      <c r="AA137" s="10" t="str">
        <f>IF('Tabelle Schule'!AI138&lt;&gt;"",'Tabelle Schule'!AI138,"")</f>
        <v/>
      </c>
      <c r="AB137" s="10" t="str">
        <f>IF('Tabelle Schule'!AU138&lt;&gt;"",'Tabelle Schule'!AU138,"")</f>
        <v/>
      </c>
      <c r="AC137" s="8" t="e">
        <f>'Tabelle Schule'!AV138</f>
        <v>#REF!</v>
      </c>
      <c r="AD137" s="8" t="e">
        <f>VLOOKUP(AB137,#REF!,9,FALSE)</f>
        <v>#REF!</v>
      </c>
      <c r="AE137" s="8" t="e">
        <f>VLOOKUP(AB137,#REF!,10,FALSE)</f>
        <v>#REF!</v>
      </c>
      <c r="AF137" s="8" t="e">
        <f>VLOOKUP(AB137,#REF!,11,FALSE)</f>
        <v>#REF!</v>
      </c>
      <c r="AG137" s="8" t="e">
        <f>VLOOKUP(AB137,#REF!,3,FALSE)</f>
        <v>#REF!</v>
      </c>
      <c r="AH137" s="8" t="e">
        <f>VLOOKUP(AB137,#REF!,5,FALSE)</f>
        <v>#REF!</v>
      </c>
      <c r="AI137" s="32" t="e">
        <f>IF(#REF!="Beckers","2.199",IF(#REF!="Zellmann","2.198",IF(#REF!="Schlüter-Buchta","2.199",IF(#REF!="Obbes","2.197",""))))</f>
        <v>#REF!</v>
      </c>
      <c r="AJ137" s="32" t="e">
        <f>IF(#REF!="Beckers","02104/99 2023",IF(#REF!="Bortlik","02104/99 2024",IF(#REF!="Schlüter-Buchta","02104/99 2025",IF(#REF!="Obbes","02104/99 2022",""))))</f>
        <v>#REF!</v>
      </c>
      <c r="AK137" s="32" t="e">
        <f>IF(#REF!="Beckers","02104/99 84 2023",IF(#REF!="Bortlik","02104/99 84 2024",IF(#REF!="Schlüter-Buchta","02104/99 84 2025",IF(#REF!="Obbes","02104/99 84 2022",""))))</f>
        <v>#REF!</v>
      </c>
      <c r="AL13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38" spans="1:38" x14ac:dyDescent="0.35">
      <c r="A138" s="8" t="e">
        <f>CONCATENATE(VLOOKUP('Tabelle Schule'!B139,#REF!,3,FALSE)," ",VLOOKUP('Tabelle Schule'!B139,#REF!,4,FALSE)," ",VLOOKUP('Tabelle Schule'!B139,#REF!,6,FALSE))</f>
        <v>#REF!</v>
      </c>
      <c r="B138" s="10" t="str">
        <f>IF('Tabelle Schule'!D139&lt;&gt;"",'Tabelle Schule'!D139,"")</f>
        <v/>
      </c>
      <c r="C138" s="10" t="str">
        <f>IF('Tabelle Schule'!E139&lt;&gt;"",'Tabelle Schule'!E139,"")</f>
        <v/>
      </c>
      <c r="D138" s="10" t="e">
        <f>IF('Tabelle Schule'!#REF!&lt;&gt;"",'Tabelle Schule'!#REF!,"")</f>
        <v>#REF!</v>
      </c>
      <c r="E138" s="33" t="str">
        <f>IF('Tabelle Schule'!F139&lt;&gt;"",'Tabelle Schule'!F139,"")</f>
        <v/>
      </c>
      <c r="F138" s="10" t="str">
        <f>IF('Tabelle Schule'!G139&lt;&gt;"",'Tabelle Schule'!G139,"")</f>
        <v/>
      </c>
      <c r="G138" s="10" t="str">
        <f>IF('Tabelle Schule'!H139&lt;&gt;"",'Tabelle Schule'!H139,"")</f>
        <v/>
      </c>
      <c r="H138" s="8" t="str">
        <f t="shared" si="6"/>
        <v>Frau</v>
      </c>
      <c r="I138" s="10" t="str">
        <f>IF('Tabelle Schule'!I139&lt;&gt;"",'Tabelle Schule'!I139,"")</f>
        <v/>
      </c>
      <c r="J138" s="10" t="str">
        <f>IF('Tabelle Schule'!J139&lt;&gt;"",'Tabelle Schule'!J139,"")</f>
        <v/>
      </c>
      <c r="K138" s="10" t="str">
        <f>IF('Tabelle Schule'!K139&lt;&gt;"",'Tabelle Schule'!K139,"")</f>
        <v/>
      </c>
      <c r="L138" s="10" t="str">
        <f>IF('Tabelle Schule'!L139&lt;&gt;"",'Tabelle Schule'!L139,"")</f>
        <v/>
      </c>
      <c r="M138" s="8" t="str">
        <f t="shared" si="7"/>
        <v>Herr</v>
      </c>
      <c r="N138" s="10" t="str">
        <f>IF('Tabelle Schule'!M139&lt;&gt;"",'Tabelle Schule'!M139,"")</f>
        <v/>
      </c>
      <c r="O138" s="10" t="str">
        <f>IF('Tabelle Schule'!N139&lt;&gt;"",'Tabelle Schule'!N139,"")</f>
        <v/>
      </c>
      <c r="P138" s="10" t="str">
        <f>IF('Tabelle Schule'!O139&lt;&gt;"",'Tabelle Schule'!O139,"")</f>
        <v/>
      </c>
      <c r="Q138" s="10" t="str">
        <f>IF('Tabelle Schule'!P139&lt;&gt;"",'Tabelle Schule'!P139,"")</f>
        <v/>
      </c>
      <c r="R138" s="9" t="str">
        <f t="shared" si="8"/>
        <v>=</v>
      </c>
      <c r="S138" s="8"/>
      <c r="T138" s="10" t="str">
        <f>IF('Tabelle Schule'!Q139&lt;&gt;"",'Tabelle Schule'!Q139,"")</f>
        <v/>
      </c>
      <c r="U138" s="10" t="str">
        <f>IF('Tabelle Schule'!R139&lt;&gt;"",'Tabelle Schule'!R139,"")</f>
        <v/>
      </c>
      <c r="V138" s="10" t="str">
        <f>IF('Tabelle Schule'!S139&lt;&gt;"",'Tabelle Schule'!S139,"")</f>
        <v/>
      </c>
      <c r="W138" s="10" t="str">
        <f>IF('Tabelle Schule'!T139&lt;&gt;"",'Tabelle Schule'!T139,"")</f>
        <v/>
      </c>
      <c r="X138" s="10">
        <f>'Tabelle Schule'!AG139</f>
        <v>0</v>
      </c>
      <c r="Y138" s="8" t="str">
        <f>'Tabelle Schule'!AJ139</f>
        <v/>
      </c>
      <c r="Z138" s="10" t="str">
        <f>IF('Tabelle Schule'!AH139&lt;&gt;"",'Tabelle Schule'!AH139,"")</f>
        <v/>
      </c>
      <c r="AA138" s="10" t="str">
        <f>IF('Tabelle Schule'!AI139&lt;&gt;"",'Tabelle Schule'!AI139,"")</f>
        <v/>
      </c>
      <c r="AB138" s="10" t="str">
        <f>IF('Tabelle Schule'!AU139&lt;&gt;"",'Tabelle Schule'!AU139,"")</f>
        <v/>
      </c>
      <c r="AC138" s="8" t="e">
        <f>'Tabelle Schule'!AV139</f>
        <v>#REF!</v>
      </c>
      <c r="AD138" s="8" t="e">
        <f>VLOOKUP(AB138,#REF!,9,FALSE)</f>
        <v>#REF!</v>
      </c>
      <c r="AE138" s="8" t="e">
        <f>VLOOKUP(AB138,#REF!,10,FALSE)</f>
        <v>#REF!</v>
      </c>
      <c r="AF138" s="8" t="e">
        <f>VLOOKUP(AB138,#REF!,11,FALSE)</f>
        <v>#REF!</v>
      </c>
      <c r="AG138" s="8" t="e">
        <f>VLOOKUP(AB138,#REF!,3,FALSE)</f>
        <v>#REF!</v>
      </c>
      <c r="AH138" s="8" t="e">
        <f>VLOOKUP(AB138,#REF!,5,FALSE)</f>
        <v>#REF!</v>
      </c>
      <c r="AI138" s="32" t="e">
        <f>IF(#REF!="Beckers","2.199",IF(#REF!="Zellmann","2.198",IF(#REF!="Schlüter-Buchta","2.199",IF(#REF!="Obbes","2.197",""))))</f>
        <v>#REF!</v>
      </c>
      <c r="AJ138" s="32" t="e">
        <f>IF(#REF!="Beckers","02104/99 2023",IF(#REF!="Bortlik","02104/99 2024",IF(#REF!="Schlüter-Buchta","02104/99 2025",IF(#REF!="Obbes","02104/99 2022",""))))</f>
        <v>#REF!</v>
      </c>
      <c r="AK138" s="32" t="e">
        <f>IF(#REF!="Beckers","02104/99 84 2023",IF(#REF!="Bortlik","02104/99 84 2024",IF(#REF!="Schlüter-Buchta","02104/99 84 2025",IF(#REF!="Obbes","02104/99 84 2022",""))))</f>
        <v>#REF!</v>
      </c>
      <c r="AL13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39" spans="1:38" x14ac:dyDescent="0.35">
      <c r="A139" s="8" t="e">
        <f>CONCATENATE(VLOOKUP('Tabelle Schule'!B140,#REF!,3,FALSE)," ",VLOOKUP('Tabelle Schule'!B140,#REF!,4,FALSE)," ",VLOOKUP('Tabelle Schule'!B140,#REF!,6,FALSE))</f>
        <v>#REF!</v>
      </c>
      <c r="B139" s="10" t="str">
        <f>IF('Tabelle Schule'!D140&lt;&gt;"",'Tabelle Schule'!D140,"")</f>
        <v/>
      </c>
      <c r="C139" s="10" t="str">
        <f>IF('Tabelle Schule'!E140&lt;&gt;"",'Tabelle Schule'!E140,"")</f>
        <v/>
      </c>
      <c r="D139" s="10" t="e">
        <f>IF('Tabelle Schule'!#REF!&lt;&gt;"",'Tabelle Schule'!#REF!,"")</f>
        <v>#REF!</v>
      </c>
      <c r="E139" s="33" t="str">
        <f>IF('Tabelle Schule'!F140&lt;&gt;"",'Tabelle Schule'!F140,"")</f>
        <v/>
      </c>
      <c r="F139" s="10" t="str">
        <f>IF('Tabelle Schule'!G140&lt;&gt;"",'Tabelle Schule'!G140,"")</f>
        <v/>
      </c>
      <c r="G139" s="10" t="str">
        <f>IF('Tabelle Schule'!H140&lt;&gt;"",'Tabelle Schule'!H140,"")</f>
        <v/>
      </c>
      <c r="H139" s="8" t="str">
        <f t="shared" si="6"/>
        <v>Frau</v>
      </c>
      <c r="I139" s="10" t="str">
        <f>IF('Tabelle Schule'!I140&lt;&gt;"",'Tabelle Schule'!I140,"")</f>
        <v/>
      </c>
      <c r="J139" s="10" t="str">
        <f>IF('Tabelle Schule'!J140&lt;&gt;"",'Tabelle Schule'!J140,"")</f>
        <v/>
      </c>
      <c r="K139" s="10" t="str">
        <f>IF('Tabelle Schule'!K140&lt;&gt;"",'Tabelle Schule'!K140,"")</f>
        <v/>
      </c>
      <c r="L139" s="10" t="str">
        <f>IF('Tabelle Schule'!L140&lt;&gt;"",'Tabelle Schule'!L140,"")</f>
        <v/>
      </c>
      <c r="M139" s="8" t="str">
        <f t="shared" si="7"/>
        <v>Herr</v>
      </c>
      <c r="N139" s="10" t="str">
        <f>IF('Tabelle Schule'!M140&lt;&gt;"",'Tabelle Schule'!M140,"")</f>
        <v/>
      </c>
      <c r="O139" s="10" t="str">
        <f>IF('Tabelle Schule'!N140&lt;&gt;"",'Tabelle Schule'!N140,"")</f>
        <v/>
      </c>
      <c r="P139" s="10" t="str">
        <f>IF('Tabelle Schule'!O140&lt;&gt;"",'Tabelle Schule'!O140,"")</f>
        <v/>
      </c>
      <c r="Q139" s="10" t="str">
        <f>IF('Tabelle Schule'!P140&lt;&gt;"",'Tabelle Schule'!P140,"")</f>
        <v/>
      </c>
      <c r="R139" s="9" t="str">
        <f t="shared" si="8"/>
        <v>=</v>
      </c>
      <c r="S139" s="8"/>
      <c r="T139" s="10" t="str">
        <f>IF('Tabelle Schule'!Q140&lt;&gt;"",'Tabelle Schule'!Q140,"")</f>
        <v/>
      </c>
      <c r="U139" s="10" t="str">
        <f>IF('Tabelle Schule'!R140&lt;&gt;"",'Tabelle Schule'!R140,"")</f>
        <v/>
      </c>
      <c r="V139" s="10" t="str">
        <f>IF('Tabelle Schule'!S140&lt;&gt;"",'Tabelle Schule'!S140,"")</f>
        <v/>
      </c>
      <c r="W139" s="10" t="str">
        <f>IF('Tabelle Schule'!T140&lt;&gt;"",'Tabelle Schule'!T140,"")</f>
        <v/>
      </c>
      <c r="X139" s="10">
        <f>'Tabelle Schule'!AG140</f>
        <v>0</v>
      </c>
      <c r="Y139" s="8" t="str">
        <f>'Tabelle Schule'!AJ140</f>
        <v/>
      </c>
      <c r="Z139" s="10" t="str">
        <f>IF('Tabelle Schule'!AH140&lt;&gt;"",'Tabelle Schule'!AH140,"")</f>
        <v/>
      </c>
      <c r="AA139" s="10" t="str">
        <f>IF('Tabelle Schule'!AI140&lt;&gt;"",'Tabelle Schule'!AI140,"")</f>
        <v/>
      </c>
      <c r="AB139" s="10" t="str">
        <f>IF('Tabelle Schule'!AU140&lt;&gt;"",'Tabelle Schule'!AU140,"")</f>
        <v/>
      </c>
      <c r="AC139" s="8" t="e">
        <f>'Tabelle Schule'!AV140</f>
        <v>#REF!</v>
      </c>
      <c r="AD139" s="8" t="e">
        <f>VLOOKUP(AB139,#REF!,9,FALSE)</f>
        <v>#REF!</v>
      </c>
      <c r="AE139" s="8" t="e">
        <f>VLOOKUP(AB139,#REF!,10,FALSE)</f>
        <v>#REF!</v>
      </c>
      <c r="AF139" s="8" t="e">
        <f>VLOOKUP(AB139,#REF!,11,FALSE)</f>
        <v>#REF!</v>
      </c>
      <c r="AG139" s="8" t="e">
        <f>VLOOKUP(AB139,#REF!,3,FALSE)</f>
        <v>#REF!</v>
      </c>
      <c r="AH139" s="8" t="e">
        <f>VLOOKUP(AB139,#REF!,5,FALSE)</f>
        <v>#REF!</v>
      </c>
      <c r="AI139" s="32" t="e">
        <f>IF(#REF!="Beckers","2.199",IF(#REF!="Zellmann","2.198",IF(#REF!="Schlüter-Buchta","2.199",IF(#REF!="Obbes","2.197",""))))</f>
        <v>#REF!</v>
      </c>
      <c r="AJ139" s="32" t="e">
        <f>IF(#REF!="Beckers","02104/99 2023",IF(#REF!="Bortlik","02104/99 2024",IF(#REF!="Schlüter-Buchta","02104/99 2025",IF(#REF!="Obbes","02104/99 2022",""))))</f>
        <v>#REF!</v>
      </c>
      <c r="AK139" s="32" t="e">
        <f>IF(#REF!="Beckers","02104/99 84 2023",IF(#REF!="Bortlik","02104/99 84 2024",IF(#REF!="Schlüter-Buchta","02104/99 84 2025",IF(#REF!="Obbes","02104/99 84 2022",""))))</f>
        <v>#REF!</v>
      </c>
      <c r="AL13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40" spans="1:38" x14ac:dyDescent="0.35">
      <c r="A140" s="8" t="e">
        <f>CONCATENATE(VLOOKUP('Tabelle Schule'!B141,#REF!,3,FALSE)," ",VLOOKUP('Tabelle Schule'!B141,#REF!,4,FALSE)," ",VLOOKUP('Tabelle Schule'!B141,#REF!,6,FALSE))</f>
        <v>#REF!</v>
      </c>
      <c r="B140" s="10" t="str">
        <f>IF('Tabelle Schule'!D141&lt;&gt;"",'Tabelle Schule'!D141,"")</f>
        <v/>
      </c>
      <c r="C140" s="10" t="str">
        <f>IF('Tabelle Schule'!E141&lt;&gt;"",'Tabelle Schule'!E141,"")</f>
        <v/>
      </c>
      <c r="D140" s="10" t="e">
        <f>IF('Tabelle Schule'!#REF!&lt;&gt;"",'Tabelle Schule'!#REF!,"")</f>
        <v>#REF!</v>
      </c>
      <c r="E140" s="33" t="str">
        <f>IF('Tabelle Schule'!F141&lt;&gt;"",'Tabelle Schule'!F141,"")</f>
        <v/>
      </c>
      <c r="F140" s="10" t="str">
        <f>IF('Tabelle Schule'!G141&lt;&gt;"",'Tabelle Schule'!G141,"")</f>
        <v/>
      </c>
      <c r="G140" s="10" t="str">
        <f>IF('Tabelle Schule'!H141&lt;&gt;"",'Tabelle Schule'!H141,"")</f>
        <v/>
      </c>
      <c r="H140" s="8" t="str">
        <f t="shared" si="6"/>
        <v>Frau</v>
      </c>
      <c r="I140" s="10" t="str">
        <f>IF('Tabelle Schule'!I141&lt;&gt;"",'Tabelle Schule'!I141,"")</f>
        <v/>
      </c>
      <c r="J140" s="10" t="str">
        <f>IF('Tabelle Schule'!J141&lt;&gt;"",'Tabelle Schule'!J141,"")</f>
        <v/>
      </c>
      <c r="K140" s="10" t="str">
        <f>IF('Tabelle Schule'!K141&lt;&gt;"",'Tabelle Schule'!K141,"")</f>
        <v/>
      </c>
      <c r="L140" s="10" t="str">
        <f>IF('Tabelle Schule'!L141&lt;&gt;"",'Tabelle Schule'!L141,"")</f>
        <v/>
      </c>
      <c r="M140" s="8" t="str">
        <f t="shared" si="7"/>
        <v>Herr</v>
      </c>
      <c r="N140" s="10" t="str">
        <f>IF('Tabelle Schule'!M141&lt;&gt;"",'Tabelle Schule'!M141,"")</f>
        <v/>
      </c>
      <c r="O140" s="10" t="str">
        <f>IF('Tabelle Schule'!N141&lt;&gt;"",'Tabelle Schule'!N141,"")</f>
        <v/>
      </c>
      <c r="P140" s="10" t="str">
        <f>IF('Tabelle Schule'!O141&lt;&gt;"",'Tabelle Schule'!O141,"")</f>
        <v/>
      </c>
      <c r="Q140" s="10" t="str">
        <f>IF('Tabelle Schule'!P141&lt;&gt;"",'Tabelle Schule'!P141,"")</f>
        <v/>
      </c>
      <c r="R140" s="9" t="str">
        <f t="shared" si="8"/>
        <v>=</v>
      </c>
      <c r="S140" s="8"/>
      <c r="T140" s="10" t="str">
        <f>IF('Tabelle Schule'!Q141&lt;&gt;"",'Tabelle Schule'!Q141,"")</f>
        <v/>
      </c>
      <c r="U140" s="10" t="str">
        <f>IF('Tabelle Schule'!R141&lt;&gt;"",'Tabelle Schule'!R141,"")</f>
        <v/>
      </c>
      <c r="V140" s="10" t="str">
        <f>IF('Tabelle Schule'!S141&lt;&gt;"",'Tabelle Schule'!S141,"")</f>
        <v/>
      </c>
      <c r="W140" s="10" t="str">
        <f>IF('Tabelle Schule'!T141&lt;&gt;"",'Tabelle Schule'!T141,"")</f>
        <v/>
      </c>
      <c r="X140" s="10">
        <f>'Tabelle Schule'!AG141</f>
        <v>0</v>
      </c>
      <c r="Y140" s="8" t="str">
        <f>'Tabelle Schule'!AJ141</f>
        <v/>
      </c>
      <c r="Z140" s="10" t="str">
        <f>IF('Tabelle Schule'!AH141&lt;&gt;"",'Tabelle Schule'!AH141,"")</f>
        <v/>
      </c>
      <c r="AA140" s="10" t="str">
        <f>IF('Tabelle Schule'!AI141&lt;&gt;"",'Tabelle Schule'!AI141,"")</f>
        <v/>
      </c>
      <c r="AB140" s="10" t="str">
        <f>IF('Tabelle Schule'!AU141&lt;&gt;"",'Tabelle Schule'!AU141,"")</f>
        <v/>
      </c>
      <c r="AC140" s="8" t="e">
        <f>'Tabelle Schule'!AV141</f>
        <v>#REF!</v>
      </c>
      <c r="AD140" s="8" t="e">
        <f>VLOOKUP(AB140,#REF!,9,FALSE)</f>
        <v>#REF!</v>
      </c>
      <c r="AE140" s="8" t="e">
        <f>VLOOKUP(AB140,#REF!,10,FALSE)</f>
        <v>#REF!</v>
      </c>
      <c r="AF140" s="8" t="e">
        <f>VLOOKUP(AB140,#REF!,11,FALSE)</f>
        <v>#REF!</v>
      </c>
      <c r="AG140" s="8" t="e">
        <f>VLOOKUP(AB140,#REF!,3,FALSE)</f>
        <v>#REF!</v>
      </c>
      <c r="AH140" s="8" t="e">
        <f>VLOOKUP(AB140,#REF!,5,FALSE)</f>
        <v>#REF!</v>
      </c>
      <c r="AI140" s="32" t="e">
        <f>IF(#REF!="Beckers","2.199",IF(#REF!="Zellmann","2.198",IF(#REF!="Schlüter-Buchta","2.199",IF(#REF!="Obbes","2.197",""))))</f>
        <v>#REF!</v>
      </c>
      <c r="AJ140" s="32" t="e">
        <f>IF(#REF!="Beckers","02104/99 2023",IF(#REF!="Bortlik","02104/99 2024",IF(#REF!="Schlüter-Buchta","02104/99 2025",IF(#REF!="Obbes","02104/99 2022",""))))</f>
        <v>#REF!</v>
      </c>
      <c r="AK140" s="32" t="e">
        <f>IF(#REF!="Beckers","02104/99 84 2023",IF(#REF!="Bortlik","02104/99 84 2024",IF(#REF!="Schlüter-Buchta","02104/99 84 2025",IF(#REF!="Obbes","02104/99 84 2022",""))))</f>
        <v>#REF!</v>
      </c>
      <c r="AL14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41" spans="1:38" x14ac:dyDescent="0.35">
      <c r="A141" s="8" t="e">
        <f>CONCATENATE(VLOOKUP('Tabelle Schule'!B142,#REF!,3,FALSE)," ",VLOOKUP('Tabelle Schule'!B142,#REF!,4,FALSE)," ",VLOOKUP('Tabelle Schule'!B142,#REF!,6,FALSE))</f>
        <v>#REF!</v>
      </c>
      <c r="B141" s="10" t="str">
        <f>IF('Tabelle Schule'!D142&lt;&gt;"",'Tabelle Schule'!D142,"")</f>
        <v/>
      </c>
      <c r="C141" s="10" t="str">
        <f>IF('Tabelle Schule'!E142&lt;&gt;"",'Tabelle Schule'!E142,"")</f>
        <v/>
      </c>
      <c r="D141" s="10" t="e">
        <f>IF('Tabelle Schule'!#REF!&lt;&gt;"",'Tabelle Schule'!#REF!,"")</f>
        <v>#REF!</v>
      </c>
      <c r="E141" s="33" t="str">
        <f>IF('Tabelle Schule'!F142&lt;&gt;"",'Tabelle Schule'!F142,"")</f>
        <v/>
      </c>
      <c r="F141" s="10" t="str">
        <f>IF('Tabelle Schule'!G142&lt;&gt;"",'Tabelle Schule'!G142,"")</f>
        <v/>
      </c>
      <c r="G141" s="10" t="str">
        <f>IF('Tabelle Schule'!H142&lt;&gt;"",'Tabelle Schule'!H142,"")</f>
        <v/>
      </c>
      <c r="H141" s="8" t="str">
        <f t="shared" si="6"/>
        <v>Frau</v>
      </c>
      <c r="I141" s="10" t="str">
        <f>IF('Tabelle Schule'!I142&lt;&gt;"",'Tabelle Schule'!I142,"")</f>
        <v/>
      </c>
      <c r="J141" s="10" t="str">
        <f>IF('Tabelle Schule'!J142&lt;&gt;"",'Tabelle Schule'!J142,"")</f>
        <v/>
      </c>
      <c r="K141" s="10" t="str">
        <f>IF('Tabelle Schule'!K142&lt;&gt;"",'Tabelle Schule'!K142,"")</f>
        <v/>
      </c>
      <c r="L141" s="10" t="str">
        <f>IF('Tabelle Schule'!L142&lt;&gt;"",'Tabelle Schule'!L142,"")</f>
        <v/>
      </c>
      <c r="M141" s="8" t="str">
        <f t="shared" si="7"/>
        <v>Herr</v>
      </c>
      <c r="N141" s="10" t="str">
        <f>IF('Tabelle Schule'!M142&lt;&gt;"",'Tabelle Schule'!M142,"")</f>
        <v/>
      </c>
      <c r="O141" s="10" t="str">
        <f>IF('Tabelle Schule'!N142&lt;&gt;"",'Tabelle Schule'!N142,"")</f>
        <v/>
      </c>
      <c r="P141" s="10" t="str">
        <f>IF('Tabelle Schule'!O142&lt;&gt;"",'Tabelle Schule'!O142,"")</f>
        <v/>
      </c>
      <c r="Q141" s="10" t="str">
        <f>IF('Tabelle Schule'!P142&lt;&gt;"",'Tabelle Schule'!P142,"")</f>
        <v/>
      </c>
      <c r="R141" s="9" t="str">
        <f t="shared" si="8"/>
        <v>=</v>
      </c>
      <c r="S141" s="8"/>
      <c r="T141" s="10" t="str">
        <f>IF('Tabelle Schule'!Q142&lt;&gt;"",'Tabelle Schule'!Q142,"")</f>
        <v/>
      </c>
      <c r="U141" s="10" t="str">
        <f>IF('Tabelle Schule'!R142&lt;&gt;"",'Tabelle Schule'!R142,"")</f>
        <v/>
      </c>
      <c r="V141" s="10" t="str">
        <f>IF('Tabelle Schule'!S142&lt;&gt;"",'Tabelle Schule'!S142,"")</f>
        <v/>
      </c>
      <c r="W141" s="10" t="str">
        <f>IF('Tabelle Schule'!T142&lt;&gt;"",'Tabelle Schule'!T142,"")</f>
        <v/>
      </c>
      <c r="X141" s="10">
        <f>'Tabelle Schule'!AG142</f>
        <v>0</v>
      </c>
      <c r="Y141" s="8" t="str">
        <f>'Tabelle Schule'!AJ142</f>
        <v/>
      </c>
      <c r="Z141" s="10" t="str">
        <f>IF('Tabelle Schule'!AH142&lt;&gt;"",'Tabelle Schule'!AH142,"")</f>
        <v/>
      </c>
      <c r="AA141" s="10" t="str">
        <f>IF('Tabelle Schule'!AI142&lt;&gt;"",'Tabelle Schule'!AI142,"")</f>
        <v/>
      </c>
      <c r="AB141" s="10" t="str">
        <f>IF('Tabelle Schule'!AU142&lt;&gt;"",'Tabelle Schule'!AU142,"")</f>
        <v/>
      </c>
      <c r="AC141" s="8" t="e">
        <f>'Tabelle Schule'!AV142</f>
        <v>#REF!</v>
      </c>
      <c r="AD141" s="8" t="e">
        <f>VLOOKUP(AB141,#REF!,9,FALSE)</f>
        <v>#REF!</v>
      </c>
      <c r="AE141" s="8" t="e">
        <f>VLOOKUP(AB141,#REF!,10,FALSE)</f>
        <v>#REF!</v>
      </c>
      <c r="AF141" s="8" t="e">
        <f>VLOOKUP(AB141,#REF!,11,FALSE)</f>
        <v>#REF!</v>
      </c>
      <c r="AG141" s="8" t="e">
        <f>VLOOKUP(AB141,#REF!,3,FALSE)</f>
        <v>#REF!</v>
      </c>
      <c r="AH141" s="8" t="e">
        <f>VLOOKUP(AB141,#REF!,5,FALSE)</f>
        <v>#REF!</v>
      </c>
      <c r="AI141" s="32" t="e">
        <f>IF(#REF!="Beckers","2.199",IF(#REF!="Zellmann","2.198",IF(#REF!="Schlüter-Buchta","2.199",IF(#REF!="Obbes","2.197",""))))</f>
        <v>#REF!</v>
      </c>
      <c r="AJ141" s="32" t="e">
        <f>IF(#REF!="Beckers","02104/99 2023",IF(#REF!="Bortlik","02104/99 2024",IF(#REF!="Schlüter-Buchta","02104/99 2025",IF(#REF!="Obbes","02104/99 2022",""))))</f>
        <v>#REF!</v>
      </c>
      <c r="AK141" s="32" t="e">
        <f>IF(#REF!="Beckers","02104/99 84 2023",IF(#REF!="Bortlik","02104/99 84 2024",IF(#REF!="Schlüter-Buchta","02104/99 84 2025",IF(#REF!="Obbes","02104/99 84 2022",""))))</f>
        <v>#REF!</v>
      </c>
      <c r="AL14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42" spans="1:38" x14ac:dyDescent="0.35">
      <c r="A142" s="8" t="e">
        <f>CONCATENATE(VLOOKUP('Tabelle Schule'!B143,#REF!,3,FALSE)," ",VLOOKUP('Tabelle Schule'!B143,#REF!,4,FALSE)," ",VLOOKUP('Tabelle Schule'!B143,#REF!,6,FALSE))</f>
        <v>#REF!</v>
      </c>
      <c r="B142" s="10" t="str">
        <f>IF('Tabelle Schule'!D143&lt;&gt;"",'Tabelle Schule'!D143,"")</f>
        <v/>
      </c>
      <c r="C142" s="10" t="str">
        <f>IF('Tabelle Schule'!E143&lt;&gt;"",'Tabelle Schule'!E143,"")</f>
        <v/>
      </c>
      <c r="D142" s="10" t="e">
        <f>IF('Tabelle Schule'!#REF!&lt;&gt;"",'Tabelle Schule'!#REF!,"")</f>
        <v>#REF!</v>
      </c>
      <c r="E142" s="33" t="str">
        <f>IF('Tabelle Schule'!F143&lt;&gt;"",'Tabelle Schule'!F143,"")</f>
        <v/>
      </c>
      <c r="F142" s="10" t="str">
        <f>IF('Tabelle Schule'!G143&lt;&gt;"",'Tabelle Schule'!G143,"")</f>
        <v/>
      </c>
      <c r="G142" s="10" t="str">
        <f>IF('Tabelle Schule'!H143&lt;&gt;"",'Tabelle Schule'!H143,"")</f>
        <v/>
      </c>
      <c r="H142" s="8" t="str">
        <f t="shared" si="6"/>
        <v>Frau</v>
      </c>
      <c r="I142" s="10" t="str">
        <f>IF('Tabelle Schule'!I143&lt;&gt;"",'Tabelle Schule'!I143,"")</f>
        <v/>
      </c>
      <c r="J142" s="10" t="str">
        <f>IF('Tabelle Schule'!J143&lt;&gt;"",'Tabelle Schule'!J143,"")</f>
        <v/>
      </c>
      <c r="K142" s="10" t="str">
        <f>IF('Tabelle Schule'!K143&lt;&gt;"",'Tabelle Schule'!K143,"")</f>
        <v/>
      </c>
      <c r="L142" s="10" t="str">
        <f>IF('Tabelle Schule'!L143&lt;&gt;"",'Tabelle Schule'!L143,"")</f>
        <v/>
      </c>
      <c r="M142" s="8" t="str">
        <f t="shared" si="7"/>
        <v>Herr</v>
      </c>
      <c r="N142" s="10" t="str">
        <f>IF('Tabelle Schule'!M143&lt;&gt;"",'Tabelle Schule'!M143,"")</f>
        <v/>
      </c>
      <c r="O142" s="10" t="str">
        <f>IF('Tabelle Schule'!N143&lt;&gt;"",'Tabelle Schule'!N143,"")</f>
        <v/>
      </c>
      <c r="P142" s="10" t="str">
        <f>IF('Tabelle Schule'!O143&lt;&gt;"",'Tabelle Schule'!O143,"")</f>
        <v/>
      </c>
      <c r="Q142" s="10" t="str">
        <f>IF('Tabelle Schule'!P143&lt;&gt;"",'Tabelle Schule'!P143,"")</f>
        <v/>
      </c>
      <c r="R142" s="9" t="str">
        <f t="shared" si="8"/>
        <v>=</v>
      </c>
      <c r="S142" s="8"/>
      <c r="T142" s="10" t="str">
        <f>IF('Tabelle Schule'!Q143&lt;&gt;"",'Tabelle Schule'!Q143,"")</f>
        <v/>
      </c>
      <c r="U142" s="10" t="str">
        <f>IF('Tabelle Schule'!R143&lt;&gt;"",'Tabelle Schule'!R143,"")</f>
        <v/>
      </c>
      <c r="V142" s="10" t="str">
        <f>IF('Tabelle Schule'!S143&lt;&gt;"",'Tabelle Schule'!S143,"")</f>
        <v/>
      </c>
      <c r="W142" s="10" t="str">
        <f>IF('Tabelle Schule'!T143&lt;&gt;"",'Tabelle Schule'!T143,"")</f>
        <v/>
      </c>
      <c r="X142" s="10">
        <f>'Tabelle Schule'!AG143</f>
        <v>0</v>
      </c>
      <c r="Y142" s="8" t="str">
        <f>'Tabelle Schule'!AJ143</f>
        <v/>
      </c>
      <c r="Z142" s="10" t="str">
        <f>IF('Tabelle Schule'!AH143&lt;&gt;"",'Tabelle Schule'!AH143,"")</f>
        <v/>
      </c>
      <c r="AA142" s="10" t="str">
        <f>IF('Tabelle Schule'!AI143&lt;&gt;"",'Tabelle Schule'!AI143,"")</f>
        <v/>
      </c>
      <c r="AB142" s="10" t="str">
        <f>IF('Tabelle Schule'!AU143&lt;&gt;"",'Tabelle Schule'!AU143,"")</f>
        <v/>
      </c>
      <c r="AC142" s="8" t="e">
        <f>'Tabelle Schule'!AV143</f>
        <v>#REF!</v>
      </c>
      <c r="AD142" s="8" t="e">
        <f>VLOOKUP(AB142,#REF!,9,FALSE)</f>
        <v>#REF!</v>
      </c>
      <c r="AE142" s="8" t="e">
        <f>VLOOKUP(AB142,#REF!,10,FALSE)</f>
        <v>#REF!</v>
      </c>
      <c r="AF142" s="8" t="e">
        <f>VLOOKUP(AB142,#REF!,11,FALSE)</f>
        <v>#REF!</v>
      </c>
      <c r="AG142" s="8" t="e">
        <f>VLOOKUP(AB142,#REF!,3,FALSE)</f>
        <v>#REF!</v>
      </c>
      <c r="AH142" s="8" t="e">
        <f>VLOOKUP(AB142,#REF!,5,FALSE)</f>
        <v>#REF!</v>
      </c>
      <c r="AI142" s="32" t="e">
        <f>IF(#REF!="Beckers","2.199",IF(#REF!="Zellmann","2.198",IF(#REF!="Schlüter-Buchta","2.199",IF(#REF!="Obbes","2.197",""))))</f>
        <v>#REF!</v>
      </c>
      <c r="AJ142" s="32" t="e">
        <f>IF(#REF!="Beckers","02104/99 2023",IF(#REF!="Bortlik","02104/99 2024",IF(#REF!="Schlüter-Buchta","02104/99 2025",IF(#REF!="Obbes","02104/99 2022",""))))</f>
        <v>#REF!</v>
      </c>
      <c r="AK142" s="32" t="e">
        <f>IF(#REF!="Beckers","02104/99 84 2023",IF(#REF!="Bortlik","02104/99 84 2024",IF(#REF!="Schlüter-Buchta","02104/99 84 2025",IF(#REF!="Obbes","02104/99 84 2022",""))))</f>
        <v>#REF!</v>
      </c>
      <c r="AL14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43" spans="1:38" x14ac:dyDescent="0.35">
      <c r="A143" s="8" t="e">
        <f>CONCATENATE(VLOOKUP('Tabelle Schule'!B144,#REF!,3,FALSE)," ",VLOOKUP('Tabelle Schule'!B144,#REF!,4,FALSE)," ",VLOOKUP('Tabelle Schule'!B144,#REF!,6,FALSE))</f>
        <v>#REF!</v>
      </c>
      <c r="B143" s="10" t="str">
        <f>IF('Tabelle Schule'!D144&lt;&gt;"",'Tabelle Schule'!D144,"")</f>
        <v/>
      </c>
      <c r="C143" s="10" t="str">
        <f>IF('Tabelle Schule'!E144&lt;&gt;"",'Tabelle Schule'!E144,"")</f>
        <v/>
      </c>
      <c r="D143" s="10" t="e">
        <f>IF('Tabelle Schule'!#REF!&lt;&gt;"",'Tabelle Schule'!#REF!,"")</f>
        <v>#REF!</v>
      </c>
      <c r="E143" s="33" t="str">
        <f>IF('Tabelle Schule'!F144&lt;&gt;"",'Tabelle Schule'!F144,"")</f>
        <v/>
      </c>
      <c r="F143" s="10" t="str">
        <f>IF('Tabelle Schule'!G144&lt;&gt;"",'Tabelle Schule'!G144,"")</f>
        <v/>
      </c>
      <c r="G143" s="10" t="str">
        <f>IF('Tabelle Schule'!H144&lt;&gt;"",'Tabelle Schule'!H144,"")</f>
        <v/>
      </c>
      <c r="H143" s="8" t="str">
        <f t="shared" si="6"/>
        <v>Frau</v>
      </c>
      <c r="I143" s="10" t="str">
        <f>IF('Tabelle Schule'!I144&lt;&gt;"",'Tabelle Schule'!I144,"")</f>
        <v/>
      </c>
      <c r="J143" s="10" t="str">
        <f>IF('Tabelle Schule'!J144&lt;&gt;"",'Tabelle Schule'!J144,"")</f>
        <v/>
      </c>
      <c r="K143" s="10" t="str">
        <f>IF('Tabelle Schule'!K144&lt;&gt;"",'Tabelle Schule'!K144,"")</f>
        <v/>
      </c>
      <c r="L143" s="10" t="str">
        <f>IF('Tabelle Schule'!L144&lt;&gt;"",'Tabelle Schule'!L144,"")</f>
        <v/>
      </c>
      <c r="M143" s="8" t="str">
        <f t="shared" si="7"/>
        <v>Herr</v>
      </c>
      <c r="N143" s="10" t="str">
        <f>IF('Tabelle Schule'!M144&lt;&gt;"",'Tabelle Schule'!M144,"")</f>
        <v/>
      </c>
      <c r="O143" s="10" t="str">
        <f>IF('Tabelle Schule'!N144&lt;&gt;"",'Tabelle Schule'!N144,"")</f>
        <v/>
      </c>
      <c r="P143" s="10" t="str">
        <f>IF('Tabelle Schule'!O144&lt;&gt;"",'Tabelle Schule'!O144,"")</f>
        <v/>
      </c>
      <c r="Q143" s="10" t="str">
        <f>IF('Tabelle Schule'!P144&lt;&gt;"",'Tabelle Schule'!P144,"")</f>
        <v/>
      </c>
      <c r="R143" s="9" t="str">
        <f t="shared" si="8"/>
        <v>=</v>
      </c>
      <c r="S143" s="8"/>
      <c r="T143" s="10" t="str">
        <f>IF('Tabelle Schule'!Q144&lt;&gt;"",'Tabelle Schule'!Q144,"")</f>
        <v/>
      </c>
      <c r="U143" s="10" t="str">
        <f>IF('Tabelle Schule'!R144&lt;&gt;"",'Tabelle Schule'!R144,"")</f>
        <v/>
      </c>
      <c r="V143" s="10" t="str">
        <f>IF('Tabelle Schule'!S144&lt;&gt;"",'Tabelle Schule'!S144,"")</f>
        <v/>
      </c>
      <c r="W143" s="10" t="str">
        <f>IF('Tabelle Schule'!T144&lt;&gt;"",'Tabelle Schule'!T144,"")</f>
        <v/>
      </c>
      <c r="X143" s="10">
        <f>'Tabelle Schule'!AG144</f>
        <v>0</v>
      </c>
      <c r="Y143" s="8" t="str">
        <f>'Tabelle Schule'!AJ144</f>
        <v/>
      </c>
      <c r="Z143" s="10" t="str">
        <f>IF('Tabelle Schule'!AH144&lt;&gt;"",'Tabelle Schule'!AH144,"")</f>
        <v/>
      </c>
      <c r="AA143" s="10" t="str">
        <f>IF('Tabelle Schule'!AI144&lt;&gt;"",'Tabelle Schule'!AI144,"")</f>
        <v/>
      </c>
      <c r="AB143" s="10" t="str">
        <f>IF('Tabelle Schule'!AU144&lt;&gt;"",'Tabelle Schule'!AU144,"")</f>
        <v/>
      </c>
      <c r="AC143" s="8" t="e">
        <f>'Tabelle Schule'!AV144</f>
        <v>#REF!</v>
      </c>
      <c r="AD143" s="8" t="e">
        <f>VLOOKUP(AB143,#REF!,9,FALSE)</f>
        <v>#REF!</v>
      </c>
      <c r="AE143" s="8" t="e">
        <f>VLOOKUP(AB143,#REF!,10,FALSE)</f>
        <v>#REF!</v>
      </c>
      <c r="AF143" s="8" t="e">
        <f>VLOOKUP(AB143,#REF!,11,FALSE)</f>
        <v>#REF!</v>
      </c>
      <c r="AG143" s="8" t="e">
        <f>VLOOKUP(AB143,#REF!,3,FALSE)</f>
        <v>#REF!</v>
      </c>
      <c r="AH143" s="8" t="e">
        <f>VLOOKUP(AB143,#REF!,5,FALSE)</f>
        <v>#REF!</v>
      </c>
      <c r="AI143" s="32" t="e">
        <f>IF(#REF!="Beckers","2.199",IF(#REF!="Zellmann","2.198",IF(#REF!="Schlüter-Buchta","2.199",IF(#REF!="Obbes","2.197",""))))</f>
        <v>#REF!</v>
      </c>
      <c r="AJ143" s="32" t="e">
        <f>IF(#REF!="Beckers","02104/99 2023",IF(#REF!="Bortlik","02104/99 2024",IF(#REF!="Schlüter-Buchta","02104/99 2025",IF(#REF!="Obbes","02104/99 2022",""))))</f>
        <v>#REF!</v>
      </c>
      <c r="AK143" s="32" t="e">
        <f>IF(#REF!="Beckers","02104/99 84 2023",IF(#REF!="Bortlik","02104/99 84 2024",IF(#REF!="Schlüter-Buchta","02104/99 84 2025",IF(#REF!="Obbes","02104/99 84 2022",""))))</f>
        <v>#REF!</v>
      </c>
      <c r="AL14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44" spans="1:38" x14ac:dyDescent="0.35">
      <c r="A144" s="8" t="e">
        <f>CONCATENATE(VLOOKUP('Tabelle Schule'!B145,#REF!,3,FALSE)," ",VLOOKUP('Tabelle Schule'!B145,#REF!,4,FALSE)," ",VLOOKUP('Tabelle Schule'!B145,#REF!,6,FALSE))</f>
        <v>#REF!</v>
      </c>
      <c r="B144" s="10" t="str">
        <f>IF('Tabelle Schule'!D145&lt;&gt;"",'Tabelle Schule'!D145,"")</f>
        <v/>
      </c>
      <c r="C144" s="10" t="str">
        <f>IF('Tabelle Schule'!E145&lt;&gt;"",'Tabelle Schule'!E145,"")</f>
        <v/>
      </c>
      <c r="D144" s="10" t="e">
        <f>IF('Tabelle Schule'!#REF!&lt;&gt;"",'Tabelle Schule'!#REF!,"")</f>
        <v>#REF!</v>
      </c>
      <c r="E144" s="33" t="str">
        <f>IF('Tabelle Schule'!F145&lt;&gt;"",'Tabelle Schule'!F145,"")</f>
        <v/>
      </c>
      <c r="F144" s="10" t="str">
        <f>IF('Tabelle Schule'!G145&lt;&gt;"",'Tabelle Schule'!G145,"")</f>
        <v/>
      </c>
      <c r="G144" s="10" t="str">
        <f>IF('Tabelle Schule'!H145&lt;&gt;"",'Tabelle Schule'!H145,"")</f>
        <v/>
      </c>
      <c r="H144" s="8" t="str">
        <f t="shared" si="6"/>
        <v>Frau</v>
      </c>
      <c r="I144" s="10" t="str">
        <f>IF('Tabelle Schule'!I145&lt;&gt;"",'Tabelle Schule'!I145,"")</f>
        <v/>
      </c>
      <c r="J144" s="10" t="str">
        <f>IF('Tabelle Schule'!J145&lt;&gt;"",'Tabelle Schule'!J145,"")</f>
        <v/>
      </c>
      <c r="K144" s="10" t="str">
        <f>IF('Tabelle Schule'!K145&lt;&gt;"",'Tabelle Schule'!K145,"")</f>
        <v/>
      </c>
      <c r="L144" s="10" t="str">
        <f>IF('Tabelle Schule'!L145&lt;&gt;"",'Tabelle Schule'!L145,"")</f>
        <v/>
      </c>
      <c r="M144" s="8" t="str">
        <f t="shared" si="7"/>
        <v>Herr</v>
      </c>
      <c r="N144" s="10" t="str">
        <f>IF('Tabelle Schule'!M145&lt;&gt;"",'Tabelle Schule'!M145,"")</f>
        <v/>
      </c>
      <c r="O144" s="10" t="str">
        <f>IF('Tabelle Schule'!N145&lt;&gt;"",'Tabelle Schule'!N145,"")</f>
        <v/>
      </c>
      <c r="P144" s="10" t="str">
        <f>IF('Tabelle Schule'!O145&lt;&gt;"",'Tabelle Schule'!O145,"")</f>
        <v/>
      </c>
      <c r="Q144" s="10" t="str">
        <f>IF('Tabelle Schule'!P145&lt;&gt;"",'Tabelle Schule'!P145,"")</f>
        <v/>
      </c>
      <c r="R144" s="9" t="str">
        <f t="shared" si="8"/>
        <v>=</v>
      </c>
      <c r="S144" s="8"/>
      <c r="T144" s="10" t="str">
        <f>IF('Tabelle Schule'!Q145&lt;&gt;"",'Tabelle Schule'!Q145,"")</f>
        <v/>
      </c>
      <c r="U144" s="10" t="str">
        <f>IF('Tabelle Schule'!R145&lt;&gt;"",'Tabelle Schule'!R145,"")</f>
        <v/>
      </c>
      <c r="V144" s="10" t="str">
        <f>IF('Tabelle Schule'!S145&lt;&gt;"",'Tabelle Schule'!S145,"")</f>
        <v/>
      </c>
      <c r="W144" s="10" t="str">
        <f>IF('Tabelle Schule'!T145&lt;&gt;"",'Tabelle Schule'!T145,"")</f>
        <v/>
      </c>
      <c r="X144" s="10">
        <f>'Tabelle Schule'!AG145</f>
        <v>0</v>
      </c>
      <c r="Y144" s="8" t="str">
        <f>'Tabelle Schule'!AJ145</f>
        <v/>
      </c>
      <c r="Z144" s="10" t="str">
        <f>IF('Tabelle Schule'!AH145&lt;&gt;"",'Tabelle Schule'!AH145,"")</f>
        <v/>
      </c>
      <c r="AA144" s="10" t="str">
        <f>IF('Tabelle Schule'!AI145&lt;&gt;"",'Tabelle Schule'!AI145,"")</f>
        <v/>
      </c>
      <c r="AB144" s="10" t="str">
        <f>IF('Tabelle Schule'!AU145&lt;&gt;"",'Tabelle Schule'!AU145,"")</f>
        <v/>
      </c>
      <c r="AC144" s="8" t="e">
        <f>'Tabelle Schule'!AV145</f>
        <v>#REF!</v>
      </c>
      <c r="AD144" s="8" t="e">
        <f>VLOOKUP(AB144,#REF!,9,FALSE)</f>
        <v>#REF!</v>
      </c>
      <c r="AE144" s="8" t="e">
        <f>VLOOKUP(AB144,#REF!,10,FALSE)</f>
        <v>#REF!</v>
      </c>
      <c r="AF144" s="8" t="e">
        <f>VLOOKUP(AB144,#REF!,11,FALSE)</f>
        <v>#REF!</v>
      </c>
      <c r="AG144" s="8" t="e">
        <f>VLOOKUP(AB144,#REF!,3,FALSE)</f>
        <v>#REF!</v>
      </c>
      <c r="AH144" s="8" t="e">
        <f>VLOOKUP(AB144,#REF!,5,FALSE)</f>
        <v>#REF!</v>
      </c>
      <c r="AI144" s="32" t="e">
        <f>IF(#REF!="Beckers","2.199",IF(#REF!="Zellmann","2.198",IF(#REF!="Schlüter-Buchta","2.199",IF(#REF!="Obbes","2.197",""))))</f>
        <v>#REF!</v>
      </c>
      <c r="AJ144" s="32" t="e">
        <f>IF(#REF!="Beckers","02104/99 2023",IF(#REF!="Bortlik","02104/99 2024",IF(#REF!="Schlüter-Buchta","02104/99 2025",IF(#REF!="Obbes","02104/99 2022",""))))</f>
        <v>#REF!</v>
      </c>
      <c r="AK144" s="32" t="e">
        <f>IF(#REF!="Beckers","02104/99 84 2023",IF(#REF!="Bortlik","02104/99 84 2024",IF(#REF!="Schlüter-Buchta","02104/99 84 2025",IF(#REF!="Obbes","02104/99 84 2022",""))))</f>
        <v>#REF!</v>
      </c>
      <c r="AL14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45" spans="1:38" x14ac:dyDescent="0.35">
      <c r="A145" s="8" t="e">
        <f>CONCATENATE(VLOOKUP('Tabelle Schule'!B146,#REF!,3,FALSE)," ",VLOOKUP('Tabelle Schule'!B146,#REF!,4,FALSE)," ",VLOOKUP('Tabelle Schule'!B146,#REF!,6,FALSE))</f>
        <v>#REF!</v>
      </c>
      <c r="B145" s="10" t="str">
        <f>IF('Tabelle Schule'!D146&lt;&gt;"",'Tabelle Schule'!D146,"")</f>
        <v/>
      </c>
      <c r="C145" s="10" t="str">
        <f>IF('Tabelle Schule'!E146&lt;&gt;"",'Tabelle Schule'!E146,"")</f>
        <v/>
      </c>
      <c r="D145" s="10" t="e">
        <f>IF('Tabelle Schule'!#REF!&lt;&gt;"",'Tabelle Schule'!#REF!,"")</f>
        <v>#REF!</v>
      </c>
      <c r="E145" s="33" t="str">
        <f>IF('Tabelle Schule'!F146&lt;&gt;"",'Tabelle Schule'!F146,"")</f>
        <v/>
      </c>
      <c r="F145" s="10" t="str">
        <f>IF('Tabelle Schule'!G146&lt;&gt;"",'Tabelle Schule'!G146,"")</f>
        <v/>
      </c>
      <c r="G145" s="10" t="str">
        <f>IF('Tabelle Schule'!H146&lt;&gt;"",'Tabelle Schule'!H146,"")</f>
        <v/>
      </c>
      <c r="H145" s="8" t="str">
        <f t="shared" si="6"/>
        <v>Frau</v>
      </c>
      <c r="I145" s="10" t="str">
        <f>IF('Tabelle Schule'!I146&lt;&gt;"",'Tabelle Schule'!I146,"")</f>
        <v/>
      </c>
      <c r="J145" s="10" t="str">
        <f>IF('Tabelle Schule'!J146&lt;&gt;"",'Tabelle Schule'!J146,"")</f>
        <v/>
      </c>
      <c r="K145" s="10" t="str">
        <f>IF('Tabelle Schule'!K146&lt;&gt;"",'Tabelle Schule'!K146,"")</f>
        <v/>
      </c>
      <c r="L145" s="10" t="str">
        <f>IF('Tabelle Schule'!L146&lt;&gt;"",'Tabelle Schule'!L146,"")</f>
        <v/>
      </c>
      <c r="M145" s="8" t="str">
        <f t="shared" si="7"/>
        <v>Herr</v>
      </c>
      <c r="N145" s="10" t="str">
        <f>IF('Tabelle Schule'!M146&lt;&gt;"",'Tabelle Schule'!M146,"")</f>
        <v/>
      </c>
      <c r="O145" s="10" t="str">
        <f>IF('Tabelle Schule'!N146&lt;&gt;"",'Tabelle Schule'!N146,"")</f>
        <v/>
      </c>
      <c r="P145" s="10" t="str">
        <f>IF('Tabelle Schule'!O146&lt;&gt;"",'Tabelle Schule'!O146,"")</f>
        <v/>
      </c>
      <c r="Q145" s="10" t="str">
        <f>IF('Tabelle Schule'!P146&lt;&gt;"",'Tabelle Schule'!P146,"")</f>
        <v/>
      </c>
      <c r="R145" s="9" t="str">
        <f t="shared" si="8"/>
        <v>=</v>
      </c>
      <c r="S145" s="8"/>
      <c r="T145" s="10" t="str">
        <f>IF('Tabelle Schule'!Q146&lt;&gt;"",'Tabelle Schule'!Q146,"")</f>
        <v/>
      </c>
      <c r="U145" s="10" t="str">
        <f>IF('Tabelle Schule'!R146&lt;&gt;"",'Tabelle Schule'!R146,"")</f>
        <v/>
      </c>
      <c r="V145" s="10" t="str">
        <f>IF('Tabelle Schule'!S146&lt;&gt;"",'Tabelle Schule'!S146,"")</f>
        <v/>
      </c>
      <c r="W145" s="10" t="str">
        <f>IF('Tabelle Schule'!T146&lt;&gt;"",'Tabelle Schule'!T146,"")</f>
        <v/>
      </c>
      <c r="X145" s="10">
        <f>'Tabelle Schule'!AG146</f>
        <v>0</v>
      </c>
      <c r="Y145" s="8" t="str">
        <f>'Tabelle Schule'!AJ146</f>
        <v/>
      </c>
      <c r="Z145" s="10" t="str">
        <f>IF('Tabelle Schule'!AH146&lt;&gt;"",'Tabelle Schule'!AH146,"")</f>
        <v/>
      </c>
      <c r="AA145" s="10" t="str">
        <f>IF('Tabelle Schule'!AI146&lt;&gt;"",'Tabelle Schule'!AI146,"")</f>
        <v/>
      </c>
      <c r="AB145" s="10" t="str">
        <f>IF('Tabelle Schule'!AU146&lt;&gt;"",'Tabelle Schule'!AU146,"")</f>
        <v/>
      </c>
      <c r="AC145" s="8" t="e">
        <f>'Tabelle Schule'!AV146</f>
        <v>#REF!</v>
      </c>
      <c r="AD145" s="8" t="e">
        <f>VLOOKUP(AB145,#REF!,9,FALSE)</f>
        <v>#REF!</v>
      </c>
      <c r="AE145" s="8" t="e">
        <f>VLOOKUP(AB145,#REF!,10,FALSE)</f>
        <v>#REF!</v>
      </c>
      <c r="AF145" s="8" t="e">
        <f>VLOOKUP(AB145,#REF!,11,FALSE)</f>
        <v>#REF!</v>
      </c>
      <c r="AG145" s="8" t="e">
        <f>VLOOKUP(AB145,#REF!,3,FALSE)</f>
        <v>#REF!</v>
      </c>
      <c r="AH145" s="8" t="e">
        <f>VLOOKUP(AB145,#REF!,5,FALSE)</f>
        <v>#REF!</v>
      </c>
      <c r="AI145" s="32" t="e">
        <f>IF(#REF!="Beckers","2.199",IF(#REF!="Zellmann","2.198",IF(#REF!="Schlüter-Buchta","2.199",IF(#REF!="Obbes","2.197",""))))</f>
        <v>#REF!</v>
      </c>
      <c r="AJ145" s="32" t="e">
        <f>IF(#REF!="Beckers","02104/99 2023",IF(#REF!="Bortlik","02104/99 2024",IF(#REF!="Schlüter-Buchta","02104/99 2025",IF(#REF!="Obbes","02104/99 2022",""))))</f>
        <v>#REF!</v>
      </c>
      <c r="AK145" s="32" t="e">
        <f>IF(#REF!="Beckers","02104/99 84 2023",IF(#REF!="Bortlik","02104/99 84 2024",IF(#REF!="Schlüter-Buchta","02104/99 84 2025",IF(#REF!="Obbes","02104/99 84 2022",""))))</f>
        <v>#REF!</v>
      </c>
      <c r="AL14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46" spans="1:38" x14ac:dyDescent="0.35">
      <c r="A146" s="8" t="e">
        <f>CONCATENATE(VLOOKUP('Tabelle Schule'!B147,#REF!,3,FALSE)," ",VLOOKUP('Tabelle Schule'!B147,#REF!,4,FALSE)," ",VLOOKUP('Tabelle Schule'!B147,#REF!,6,FALSE))</f>
        <v>#REF!</v>
      </c>
      <c r="B146" s="10" t="str">
        <f>IF('Tabelle Schule'!D147&lt;&gt;"",'Tabelle Schule'!D147,"")</f>
        <v/>
      </c>
      <c r="C146" s="10" t="str">
        <f>IF('Tabelle Schule'!E147&lt;&gt;"",'Tabelle Schule'!E147,"")</f>
        <v/>
      </c>
      <c r="D146" s="10" t="e">
        <f>IF('Tabelle Schule'!#REF!&lt;&gt;"",'Tabelle Schule'!#REF!,"")</f>
        <v>#REF!</v>
      </c>
      <c r="E146" s="33" t="str">
        <f>IF('Tabelle Schule'!F147&lt;&gt;"",'Tabelle Schule'!F147,"")</f>
        <v/>
      </c>
      <c r="F146" s="10" t="str">
        <f>IF('Tabelle Schule'!G147&lt;&gt;"",'Tabelle Schule'!G147,"")</f>
        <v/>
      </c>
      <c r="G146" s="10" t="str">
        <f>IF('Tabelle Schule'!H147&lt;&gt;"",'Tabelle Schule'!H147,"")</f>
        <v/>
      </c>
      <c r="H146" s="8" t="str">
        <f t="shared" si="6"/>
        <v>Frau</v>
      </c>
      <c r="I146" s="10" t="str">
        <f>IF('Tabelle Schule'!I147&lt;&gt;"",'Tabelle Schule'!I147,"")</f>
        <v/>
      </c>
      <c r="J146" s="10" t="str">
        <f>IF('Tabelle Schule'!J147&lt;&gt;"",'Tabelle Schule'!J147,"")</f>
        <v/>
      </c>
      <c r="K146" s="10" t="str">
        <f>IF('Tabelle Schule'!K147&lt;&gt;"",'Tabelle Schule'!K147,"")</f>
        <v/>
      </c>
      <c r="L146" s="10" t="str">
        <f>IF('Tabelle Schule'!L147&lt;&gt;"",'Tabelle Schule'!L147,"")</f>
        <v/>
      </c>
      <c r="M146" s="8" t="str">
        <f t="shared" si="7"/>
        <v>Herr</v>
      </c>
      <c r="N146" s="10" t="str">
        <f>IF('Tabelle Schule'!M147&lt;&gt;"",'Tabelle Schule'!M147,"")</f>
        <v/>
      </c>
      <c r="O146" s="10" t="str">
        <f>IF('Tabelle Schule'!N147&lt;&gt;"",'Tabelle Schule'!N147,"")</f>
        <v/>
      </c>
      <c r="P146" s="10" t="str">
        <f>IF('Tabelle Schule'!O147&lt;&gt;"",'Tabelle Schule'!O147,"")</f>
        <v/>
      </c>
      <c r="Q146" s="10" t="str">
        <f>IF('Tabelle Schule'!P147&lt;&gt;"",'Tabelle Schule'!P147,"")</f>
        <v/>
      </c>
      <c r="R146" s="9" t="str">
        <f t="shared" si="8"/>
        <v>=</v>
      </c>
      <c r="S146" s="8"/>
      <c r="T146" s="10" t="str">
        <f>IF('Tabelle Schule'!Q147&lt;&gt;"",'Tabelle Schule'!Q147,"")</f>
        <v/>
      </c>
      <c r="U146" s="10" t="str">
        <f>IF('Tabelle Schule'!R147&lt;&gt;"",'Tabelle Schule'!R147,"")</f>
        <v/>
      </c>
      <c r="V146" s="10" t="str">
        <f>IF('Tabelle Schule'!S147&lt;&gt;"",'Tabelle Schule'!S147,"")</f>
        <v/>
      </c>
      <c r="W146" s="10" t="str">
        <f>IF('Tabelle Schule'!T147&lt;&gt;"",'Tabelle Schule'!T147,"")</f>
        <v/>
      </c>
      <c r="X146" s="10">
        <f>'Tabelle Schule'!AG147</f>
        <v>0</v>
      </c>
      <c r="Y146" s="8" t="str">
        <f>'Tabelle Schule'!AJ147</f>
        <v/>
      </c>
      <c r="Z146" s="10" t="str">
        <f>IF('Tabelle Schule'!AH147&lt;&gt;"",'Tabelle Schule'!AH147,"")</f>
        <v/>
      </c>
      <c r="AA146" s="10" t="str">
        <f>IF('Tabelle Schule'!AI147&lt;&gt;"",'Tabelle Schule'!AI147,"")</f>
        <v/>
      </c>
      <c r="AB146" s="10" t="str">
        <f>IF('Tabelle Schule'!AU147&lt;&gt;"",'Tabelle Schule'!AU147,"")</f>
        <v/>
      </c>
      <c r="AC146" s="8" t="e">
        <f>'Tabelle Schule'!AV147</f>
        <v>#REF!</v>
      </c>
      <c r="AD146" s="8" t="e">
        <f>VLOOKUP(AB146,#REF!,9,FALSE)</f>
        <v>#REF!</v>
      </c>
      <c r="AE146" s="8" t="e">
        <f>VLOOKUP(AB146,#REF!,10,FALSE)</f>
        <v>#REF!</v>
      </c>
      <c r="AF146" s="8" t="e">
        <f>VLOOKUP(AB146,#REF!,11,FALSE)</f>
        <v>#REF!</v>
      </c>
      <c r="AG146" s="8" t="e">
        <f>VLOOKUP(AB146,#REF!,3,FALSE)</f>
        <v>#REF!</v>
      </c>
      <c r="AH146" s="8" t="e">
        <f>VLOOKUP(AB146,#REF!,5,FALSE)</f>
        <v>#REF!</v>
      </c>
      <c r="AI146" s="32" t="e">
        <f>IF(#REF!="Beckers","2.199",IF(#REF!="Zellmann","2.198",IF(#REF!="Schlüter-Buchta","2.199",IF(#REF!="Obbes","2.197",""))))</f>
        <v>#REF!</v>
      </c>
      <c r="AJ146" s="32" t="e">
        <f>IF(#REF!="Beckers","02104/99 2023",IF(#REF!="Bortlik","02104/99 2024",IF(#REF!="Schlüter-Buchta","02104/99 2025",IF(#REF!="Obbes","02104/99 2022",""))))</f>
        <v>#REF!</v>
      </c>
      <c r="AK146" s="32" t="e">
        <f>IF(#REF!="Beckers","02104/99 84 2023",IF(#REF!="Bortlik","02104/99 84 2024",IF(#REF!="Schlüter-Buchta","02104/99 84 2025",IF(#REF!="Obbes","02104/99 84 2022",""))))</f>
        <v>#REF!</v>
      </c>
      <c r="AL14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47" spans="1:38" x14ac:dyDescent="0.35">
      <c r="A147" s="8" t="e">
        <f>CONCATENATE(VLOOKUP('Tabelle Schule'!B148,#REF!,3,FALSE)," ",VLOOKUP('Tabelle Schule'!B148,#REF!,4,FALSE)," ",VLOOKUP('Tabelle Schule'!B148,#REF!,6,FALSE))</f>
        <v>#REF!</v>
      </c>
      <c r="B147" s="10" t="str">
        <f>IF('Tabelle Schule'!D148&lt;&gt;"",'Tabelle Schule'!D148,"")</f>
        <v/>
      </c>
      <c r="C147" s="10" t="str">
        <f>IF('Tabelle Schule'!E148&lt;&gt;"",'Tabelle Schule'!E148,"")</f>
        <v/>
      </c>
      <c r="D147" s="10" t="e">
        <f>IF('Tabelle Schule'!#REF!&lt;&gt;"",'Tabelle Schule'!#REF!,"")</f>
        <v>#REF!</v>
      </c>
      <c r="E147" s="33" t="str">
        <f>IF('Tabelle Schule'!F148&lt;&gt;"",'Tabelle Schule'!F148,"")</f>
        <v/>
      </c>
      <c r="F147" s="10" t="str">
        <f>IF('Tabelle Schule'!G148&lt;&gt;"",'Tabelle Schule'!G148,"")</f>
        <v/>
      </c>
      <c r="G147" s="10" t="str">
        <f>IF('Tabelle Schule'!H148&lt;&gt;"",'Tabelle Schule'!H148,"")</f>
        <v/>
      </c>
      <c r="H147" s="8" t="str">
        <f t="shared" si="6"/>
        <v>Frau</v>
      </c>
      <c r="I147" s="10" t="str">
        <f>IF('Tabelle Schule'!I148&lt;&gt;"",'Tabelle Schule'!I148,"")</f>
        <v/>
      </c>
      <c r="J147" s="10" t="str">
        <f>IF('Tabelle Schule'!J148&lt;&gt;"",'Tabelle Schule'!J148,"")</f>
        <v/>
      </c>
      <c r="K147" s="10" t="str">
        <f>IF('Tabelle Schule'!K148&lt;&gt;"",'Tabelle Schule'!K148,"")</f>
        <v/>
      </c>
      <c r="L147" s="10" t="str">
        <f>IF('Tabelle Schule'!L148&lt;&gt;"",'Tabelle Schule'!L148,"")</f>
        <v/>
      </c>
      <c r="M147" s="8" t="str">
        <f t="shared" si="7"/>
        <v>Herr</v>
      </c>
      <c r="N147" s="10" t="str">
        <f>IF('Tabelle Schule'!M148&lt;&gt;"",'Tabelle Schule'!M148,"")</f>
        <v/>
      </c>
      <c r="O147" s="10" t="str">
        <f>IF('Tabelle Schule'!N148&lt;&gt;"",'Tabelle Schule'!N148,"")</f>
        <v/>
      </c>
      <c r="P147" s="10" t="str">
        <f>IF('Tabelle Schule'!O148&lt;&gt;"",'Tabelle Schule'!O148,"")</f>
        <v/>
      </c>
      <c r="Q147" s="10" t="str">
        <f>IF('Tabelle Schule'!P148&lt;&gt;"",'Tabelle Schule'!P148,"")</f>
        <v/>
      </c>
      <c r="R147" s="9" t="str">
        <f t="shared" si="8"/>
        <v>=</v>
      </c>
      <c r="S147" s="8"/>
      <c r="T147" s="10" t="str">
        <f>IF('Tabelle Schule'!Q148&lt;&gt;"",'Tabelle Schule'!Q148,"")</f>
        <v/>
      </c>
      <c r="U147" s="10" t="str">
        <f>IF('Tabelle Schule'!R148&lt;&gt;"",'Tabelle Schule'!R148,"")</f>
        <v/>
      </c>
      <c r="V147" s="10" t="str">
        <f>IF('Tabelle Schule'!S148&lt;&gt;"",'Tabelle Schule'!S148,"")</f>
        <v/>
      </c>
      <c r="W147" s="10" t="str">
        <f>IF('Tabelle Schule'!T148&lt;&gt;"",'Tabelle Schule'!T148,"")</f>
        <v/>
      </c>
      <c r="X147" s="10">
        <f>'Tabelle Schule'!AG148</f>
        <v>0</v>
      </c>
      <c r="Y147" s="8" t="str">
        <f>'Tabelle Schule'!AJ148</f>
        <v/>
      </c>
      <c r="Z147" s="10" t="str">
        <f>IF('Tabelle Schule'!AH148&lt;&gt;"",'Tabelle Schule'!AH148,"")</f>
        <v/>
      </c>
      <c r="AA147" s="10" t="str">
        <f>IF('Tabelle Schule'!AI148&lt;&gt;"",'Tabelle Schule'!AI148,"")</f>
        <v/>
      </c>
      <c r="AB147" s="10" t="str">
        <f>IF('Tabelle Schule'!AU148&lt;&gt;"",'Tabelle Schule'!AU148,"")</f>
        <v/>
      </c>
      <c r="AC147" s="8" t="e">
        <f>'Tabelle Schule'!AV148</f>
        <v>#REF!</v>
      </c>
      <c r="AD147" s="8" t="e">
        <f>VLOOKUP(AB147,#REF!,9,FALSE)</f>
        <v>#REF!</v>
      </c>
      <c r="AE147" s="8" t="e">
        <f>VLOOKUP(AB147,#REF!,10,FALSE)</f>
        <v>#REF!</v>
      </c>
      <c r="AF147" s="8" t="e">
        <f>VLOOKUP(AB147,#REF!,11,FALSE)</f>
        <v>#REF!</v>
      </c>
      <c r="AG147" s="8" t="e">
        <f>VLOOKUP(AB147,#REF!,3,FALSE)</f>
        <v>#REF!</v>
      </c>
      <c r="AH147" s="8" t="e">
        <f>VLOOKUP(AB147,#REF!,5,FALSE)</f>
        <v>#REF!</v>
      </c>
      <c r="AI147" s="32" t="e">
        <f>IF(#REF!="Beckers","2.199",IF(#REF!="Zellmann","2.198",IF(#REF!="Schlüter-Buchta","2.199",IF(#REF!="Obbes","2.197",""))))</f>
        <v>#REF!</v>
      </c>
      <c r="AJ147" s="32" t="e">
        <f>IF(#REF!="Beckers","02104/99 2023",IF(#REF!="Bortlik","02104/99 2024",IF(#REF!="Schlüter-Buchta","02104/99 2025",IF(#REF!="Obbes","02104/99 2022",""))))</f>
        <v>#REF!</v>
      </c>
      <c r="AK147" s="32" t="e">
        <f>IF(#REF!="Beckers","02104/99 84 2023",IF(#REF!="Bortlik","02104/99 84 2024",IF(#REF!="Schlüter-Buchta","02104/99 84 2025",IF(#REF!="Obbes","02104/99 84 2022",""))))</f>
        <v>#REF!</v>
      </c>
      <c r="AL14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48" spans="1:38" x14ac:dyDescent="0.35">
      <c r="A148" s="8" t="e">
        <f>CONCATENATE(VLOOKUP('Tabelle Schule'!B149,#REF!,3,FALSE)," ",VLOOKUP('Tabelle Schule'!B149,#REF!,4,FALSE)," ",VLOOKUP('Tabelle Schule'!B149,#REF!,6,FALSE))</f>
        <v>#REF!</v>
      </c>
      <c r="B148" s="10" t="str">
        <f>IF('Tabelle Schule'!D149&lt;&gt;"",'Tabelle Schule'!D149,"")</f>
        <v/>
      </c>
      <c r="C148" s="10" t="str">
        <f>IF('Tabelle Schule'!E149&lt;&gt;"",'Tabelle Schule'!E149,"")</f>
        <v/>
      </c>
      <c r="D148" s="10" t="e">
        <f>IF('Tabelle Schule'!#REF!&lt;&gt;"",'Tabelle Schule'!#REF!,"")</f>
        <v>#REF!</v>
      </c>
      <c r="E148" s="33" t="str">
        <f>IF('Tabelle Schule'!F149&lt;&gt;"",'Tabelle Schule'!F149,"")</f>
        <v/>
      </c>
      <c r="F148" s="10" t="str">
        <f>IF('Tabelle Schule'!G149&lt;&gt;"",'Tabelle Schule'!G149,"")</f>
        <v/>
      </c>
      <c r="G148" s="10" t="str">
        <f>IF('Tabelle Schule'!H149&lt;&gt;"",'Tabelle Schule'!H149,"")</f>
        <v/>
      </c>
      <c r="H148" s="8" t="str">
        <f t="shared" si="6"/>
        <v>Frau</v>
      </c>
      <c r="I148" s="10" t="str">
        <f>IF('Tabelle Schule'!I149&lt;&gt;"",'Tabelle Schule'!I149,"")</f>
        <v/>
      </c>
      <c r="J148" s="10" t="str">
        <f>IF('Tabelle Schule'!J149&lt;&gt;"",'Tabelle Schule'!J149,"")</f>
        <v/>
      </c>
      <c r="K148" s="10" t="str">
        <f>IF('Tabelle Schule'!K149&lt;&gt;"",'Tabelle Schule'!K149,"")</f>
        <v/>
      </c>
      <c r="L148" s="10" t="str">
        <f>IF('Tabelle Schule'!L149&lt;&gt;"",'Tabelle Schule'!L149,"")</f>
        <v/>
      </c>
      <c r="M148" s="8" t="str">
        <f t="shared" si="7"/>
        <v>Herr</v>
      </c>
      <c r="N148" s="10" t="str">
        <f>IF('Tabelle Schule'!M149&lt;&gt;"",'Tabelle Schule'!M149,"")</f>
        <v/>
      </c>
      <c r="O148" s="10" t="str">
        <f>IF('Tabelle Schule'!N149&lt;&gt;"",'Tabelle Schule'!N149,"")</f>
        <v/>
      </c>
      <c r="P148" s="10" t="str">
        <f>IF('Tabelle Schule'!O149&lt;&gt;"",'Tabelle Schule'!O149,"")</f>
        <v/>
      </c>
      <c r="Q148" s="10" t="str">
        <f>IF('Tabelle Schule'!P149&lt;&gt;"",'Tabelle Schule'!P149,"")</f>
        <v/>
      </c>
      <c r="R148" s="9" t="str">
        <f t="shared" si="8"/>
        <v>=</v>
      </c>
      <c r="S148" s="8"/>
      <c r="T148" s="10" t="str">
        <f>IF('Tabelle Schule'!Q149&lt;&gt;"",'Tabelle Schule'!Q149,"")</f>
        <v/>
      </c>
      <c r="U148" s="10" t="str">
        <f>IF('Tabelle Schule'!R149&lt;&gt;"",'Tabelle Schule'!R149,"")</f>
        <v/>
      </c>
      <c r="V148" s="10" t="str">
        <f>IF('Tabelle Schule'!S149&lt;&gt;"",'Tabelle Schule'!S149,"")</f>
        <v/>
      </c>
      <c r="W148" s="10" t="str">
        <f>IF('Tabelle Schule'!T149&lt;&gt;"",'Tabelle Schule'!T149,"")</f>
        <v/>
      </c>
      <c r="X148" s="10">
        <f>'Tabelle Schule'!AG149</f>
        <v>0</v>
      </c>
      <c r="Y148" s="8" t="str">
        <f>'Tabelle Schule'!AJ149</f>
        <v/>
      </c>
      <c r="Z148" s="10" t="str">
        <f>IF('Tabelle Schule'!AH149&lt;&gt;"",'Tabelle Schule'!AH149,"")</f>
        <v/>
      </c>
      <c r="AA148" s="10" t="str">
        <f>IF('Tabelle Schule'!AI149&lt;&gt;"",'Tabelle Schule'!AI149,"")</f>
        <v/>
      </c>
      <c r="AB148" s="10" t="str">
        <f>IF('Tabelle Schule'!AU149&lt;&gt;"",'Tabelle Schule'!AU149,"")</f>
        <v/>
      </c>
      <c r="AC148" s="8" t="e">
        <f>'Tabelle Schule'!AV149</f>
        <v>#REF!</v>
      </c>
      <c r="AD148" s="8" t="e">
        <f>VLOOKUP(AB148,#REF!,9,FALSE)</f>
        <v>#REF!</v>
      </c>
      <c r="AE148" s="8" t="e">
        <f>VLOOKUP(AB148,#REF!,10,FALSE)</f>
        <v>#REF!</v>
      </c>
      <c r="AF148" s="8" t="e">
        <f>VLOOKUP(AB148,#REF!,11,FALSE)</f>
        <v>#REF!</v>
      </c>
      <c r="AG148" s="8" t="e">
        <f>VLOOKUP(AB148,#REF!,3,FALSE)</f>
        <v>#REF!</v>
      </c>
      <c r="AH148" s="8" t="e">
        <f>VLOOKUP(AB148,#REF!,5,FALSE)</f>
        <v>#REF!</v>
      </c>
      <c r="AI148" s="32" t="e">
        <f>IF(#REF!="Beckers","2.199",IF(#REF!="Zellmann","2.198",IF(#REF!="Schlüter-Buchta","2.199",IF(#REF!="Obbes","2.197",""))))</f>
        <v>#REF!</v>
      </c>
      <c r="AJ148" s="32" t="e">
        <f>IF(#REF!="Beckers","02104/99 2023",IF(#REF!="Bortlik","02104/99 2024",IF(#REF!="Schlüter-Buchta","02104/99 2025",IF(#REF!="Obbes","02104/99 2022",""))))</f>
        <v>#REF!</v>
      </c>
      <c r="AK148" s="32" t="e">
        <f>IF(#REF!="Beckers","02104/99 84 2023",IF(#REF!="Bortlik","02104/99 84 2024",IF(#REF!="Schlüter-Buchta","02104/99 84 2025",IF(#REF!="Obbes","02104/99 84 2022",""))))</f>
        <v>#REF!</v>
      </c>
      <c r="AL14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49" spans="1:38" x14ac:dyDescent="0.35">
      <c r="A149" s="8" t="e">
        <f>CONCATENATE(VLOOKUP('Tabelle Schule'!B150,#REF!,3,FALSE)," ",VLOOKUP('Tabelle Schule'!B150,#REF!,4,FALSE)," ",VLOOKUP('Tabelle Schule'!B150,#REF!,6,FALSE))</f>
        <v>#REF!</v>
      </c>
      <c r="B149" s="10" t="str">
        <f>IF('Tabelle Schule'!D150&lt;&gt;"",'Tabelle Schule'!D150,"")</f>
        <v/>
      </c>
      <c r="C149" s="10" t="str">
        <f>IF('Tabelle Schule'!E150&lt;&gt;"",'Tabelle Schule'!E150,"")</f>
        <v/>
      </c>
      <c r="D149" s="10" t="e">
        <f>IF('Tabelle Schule'!#REF!&lt;&gt;"",'Tabelle Schule'!#REF!,"")</f>
        <v>#REF!</v>
      </c>
      <c r="E149" s="33" t="str">
        <f>IF('Tabelle Schule'!F150&lt;&gt;"",'Tabelle Schule'!F150,"")</f>
        <v/>
      </c>
      <c r="F149" s="10" t="str">
        <f>IF('Tabelle Schule'!G150&lt;&gt;"",'Tabelle Schule'!G150,"")</f>
        <v/>
      </c>
      <c r="G149" s="10" t="str">
        <f>IF('Tabelle Schule'!H150&lt;&gt;"",'Tabelle Schule'!H150,"")</f>
        <v/>
      </c>
      <c r="H149" s="8" t="str">
        <f t="shared" si="6"/>
        <v>Frau</v>
      </c>
      <c r="I149" s="10" t="str">
        <f>IF('Tabelle Schule'!I150&lt;&gt;"",'Tabelle Schule'!I150,"")</f>
        <v/>
      </c>
      <c r="J149" s="10" t="str">
        <f>IF('Tabelle Schule'!J150&lt;&gt;"",'Tabelle Schule'!J150,"")</f>
        <v/>
      </c>
      <c r="K149" s="10" t="str">
        <f>IF('Tabelle Schule'!K150&lt;&gt;"",'Tabelle Schule'!K150,"")</f>
        <v/>
      </c>
      <c r="L149" s="10" t="str">
        <f>IF('Tabelle Schule'!L150&lt;&gt;"",'Tabelle Schule'!L150,"")</f>
        <v/>
      </c>
      <c r="M149" s="8" t="str">
        <f t="shared" si="7"/>
        <v>Herr</v>
      </c>
      <c r="N149" s="10" t="str">
        <f>IF('Tabelle Schule'!M150&lt;&gt;"",'Tabelle Schule'!M150,"")</f>
        <v/>
      </c>
      <c r="O149" s="10" t="str">
        <f>IF('Tabelle Schule'!N150&lt;&gt;"",'Tabelle Schule'!N150,"")</f>
        <v/>
      </c>
      <c r="P149" s="10" t="str">
        <f>IF('Tabelle Schule'!O150&lt;&gt;"",'Tabelle Schule'!O150,"")</f>
        <v/>
      </c>
      <c r="Q149" s="10" t="str">
        <f>IF('Tabelle Schule'!P150&lt;&gt;"",'Tabelle Schule'!P150,"")</f>
        <v/>
      </c>
      <c r="R149" s="9" t="str">
        <f t="shared" si="8"/>
        <v>=</v>
      </c>
      <c r="S149" s="8"/>
      <c r="T149" s="10" t="str">
        <f>IF('Tabelle Schule'!Q150&lt;&gt;"",'Tabelle Schule'!Q150,"")</f>
        <v/>
      </c>
      <c r="U149" s="10" t="str">
        <f>IF('Tabelle Schule'!R150&lt;&gt;"",'Tabelle Schule'!R150,"")</f>
        <v/>
      </c>
      <c r="V149" s="10" t="str">
        <f>IF('Tabelle Schule'!S150&lt;&gt;"",'Tabelle Schule'!S150,"")</f>
        <v/>
      </c>
      <c r="W149" s="10" t="str">
        <f>IF('Tabelle Schule'!T150&lt;&gt;"",'Tabelle Schule'!T150,"")</f>
        <v/>
      </c>
      <c r="X149" s="10">
        <f>'Tabelle Schule'!AG150</f>
        <v>0</v>
      </c>
      <c r="Y149" s="8" t="str">
        <f>'Tabelle Schule'!AJ150</f>
        <v/>
      </c>
      <c r="Z149" s="10" t="str">
        <f>IF('Tabelle Schule'!AH150&lt;&gt;"",'Tabelle Schule'!AH150,"")</f>
        <v/>
      </c>
      <c r="AA149" s="10" t="str">
        <f>IF('Tabelle Schule'!AI150&lt;&gt;"",'Tabelle Schule'!AI150,"")</f>
        <v/>
      </c>
      <c r="AB149" s="10" t="str">
        <f>IF('Tabelle Schule'!AU150&lt;&gt;"",'Tabelle Schule'!AU150,"")</f>
        <v/>
      </c>
      <c r="AC149" s="8" t="e">
        <f>'Tabelle Schule'!AV150</f>
        <v>#REF!</v>
      </c>
      <c r="AD149" s="8" t="e">
        <f>VLOOKUP(AB149,#REF!,9,FALSE)</f>
        <v>#REF!</v>
      </c>
      <c r="AE149" s="8" t="e">
        <f>VLOOKUP(AB149,#REF!,10,FALSE)</f>
        <v>#REF!</v>
      </c>
      <c r="AF149" s="8" t="e">
        <f>VLOOKUP(AB149,#REF!,11,FALSE)</f>
        <v>#REF!</v>
      </c>
      <c r="AG149" s="8" t="e">
        <f>VLOOKUP(AB149,#REF!,3,FALSE)</f>
        <v>#REF!</v>
      </c>
      <c r="AH149" s="8" t="e">
        <f>VLOOKUP(AB149,#REF!,5,FALSE)</f>
        <v>#REF!</v>
      </c>
      <c r="AI149" s="32" t="e">
        <f>IF(#REF!="Beckers","2.199",IF(#REF!="Zellmann","2.198",IF(#REF!="Schlüter-Buchta","2.199",IF(#REF!="Obbes","2.197",""))))</f>
        <v>#REF!</v>
      </c>
      <c r="AJ149" s="32" t="e">
        <f>IF(#REF!="Beckers","02104/99 2023",IF(#REF!="Bortlik","02104/99 2024",IF(#REF!="Schlüter-Buchta","02104/99 2025",IF(#REF!="Obbes","02104/99 2022",""))))</f>
        <v>#REF!</v>
      </c>
      <c r="AK149" s="32" t="e">
        <f>IF(#REF!="Beckers","02104/99 84 2023",IF(#REF!="Bortlik","02104/99 84 2024",IF(#REF!="Schlüter-Buchta","02104/99 84 2025",IF(#REF!="Obbes","02104/99 84 2022",""))))</f>
        <v>#REF!</v>
      </c>
      <c r="AL14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50" spans="1:38" x14ac:dyDescent="0.35">
      <c r="A150" s="8" t="e">
        <f>CONCATENATE(VLOOKUP('Tabelle Schule'!B151,#REF!,3,FALSE)," ",VLOOKUP('Tabelle Schule'!B151,#REF!,4,FALSE)," ",VLOOKUP('Tabelle Schule'!B151,#REF!,6,FALSE))</f>
        <v>#REF!</v>
      </c>
      <c r="B150" s="10" t="str">
        <f>IF('Tabelle Schule'!D151&lt;&gt;"",'Tabelle Schule'!D151,"")</f>
        <v/>
      </c>
      <c r="C150" s="10" t="str">
        <f>IF('Tabelle Schule'!E151&lt;&gt;"",'Tabelle Schule'!E151,"")</f>
        <v/>
      </c>
      <c r="D150" s="10" t="e">
        <f>IF('Tabelle Schule'!#REF!&lt;&gt;"",'Tabelle Schule'!#REF!,"")</f>
        <v>#REF!</v>
      </c>
      <c r="E150" s="33" t="str">
        <f>IF('Tabelle Schule'!F151&lt;&gt;"",'Tabelle Schule'!F151,"")</f>
        <v/>
      </c>
      <c r="F150" s="10" t="str">
        <f>IF('Tabelle Schule'!G151&lt;&gt;"",'Tabelle Schule'!G151,"")</f>
        <v/>
      </c>
      <c r="G150" s="10" t="str">
        <f>IF('Tabelle Schule'!H151&lt;&gt;"",'Tabelle Schule'!H151,"")</f>
        <v/>
      </c>
      <c r="H150" s="8" t="str">
        <f t="shared" si="6"/>
        <v>Frau</v>
      </c>
      <c r="I150" s="10" t="str">
        <f>IF('Tabelle Schule'!I151&lt;&gt;"",'Tabelle Schule'!I151,"")</f>
        <v/>
      </c>
      <c r="J150" s="10" t="str">
        <f>IF('Tabelle Schule'!J151&lt;&gt;"",'Tabelle Schule'!J151,"")</f>
        <v/>
      </c>
      <c r="K150" s="10" t="str">
        <f>IF('Tabelle Schule'!K151&lt;&gt;"",'Tabelle Schule'!K151,"")</f>
        <v/>
      </c>
      <c r="L150" s="10" t="str">
        <f>IF('Tabelle Schule'!L151&lt;&gt;"",'Tabelle Schule'!L151,"")</f>
        <v/>
      </c>
      <c r="M150" s="8" t="str">
        <f t="shared" si="7"/>
        <v>Herr</v>
      </c>
      <c r="N150" s="10" t="str">
        <f>IF('Tabelle Schule'!M151&lt;&gt;"",'Tabelle Schule'!M151,"")</f>
        <v/>
      </c>
      <c r="O150" s="10" t="str">
        <f>IF('Tabelle Schule'!N151&lt;&gt;"",'Tabelle Schule'!N151,"")</f>
        <v/>
      </c>
      <c r="P150" s="10" t="str">
        <f>IF('Tabelle Schule'!O151&lt;&gt;"",'Tabelle Schule'!O151,"")</f>
        <v/>
      </c>
      <c r="Q150" s="10" t="str">
        <f>IF('Tabelle Schule'!P151&lt;&gt;"",'Tabelle Schule'!P151,"")</f>
        <v/>
      </c>
      <c r="R150" s="9" t="str">
        <f t="shared" si="8"/>
        <v>=</v>
      </c>
      <c r="S150" s="8"/>
      <c r="T150" s="10" t="str">
        <f>IF('Tabelle Schule'!Q151&lt;&gt;"",'Tabelle Schule'!Q151,"")</f>
        <v/>
      </c>
      <c r="U150" s="10" t="str">
        <f>IF('Tabelle Schule'!R151&lt;&gt;"",'Tabelle Schule'!R151,"")</f>
        <v/>
      </c>
      <c r="V150" s="10" t="str">
        <f>IF('Tabelle Schule'!S151&lt;&gt;"",'Tabelle Schule'!S151,"")</f>
        <v/>
      </c>
      <c r="W150" s="10" t="str">
        <f>IF('Tabelle Schule'!T151&lt;&gt;"",'Tabelle Schule'!T151,"")</f>
        <v/>
      </c>
      <c r="X150" s="10">
        <f>'Tabelle Schule'!AG151</f>
        <v>0</v>
      </c>
      <c r="Y150" s="8" t="str">
        <f>'Tabelle Schule'!AJ151</f>
        <v/>
      </c>
      <c r="Z150" s="10" t="str">
        <f>IF('Tabelle Schule'!AH151&lt;&gt;"",'Tabelle Schule'!AH151,"")</f>
        <v/>
      </c>
      <c r="AA150" s="10" t="str">
        <f>IF('Tabelle Schule'!AI151&lt;&gt;"",'Tabelle Schule'!AI151,"")</f>
        <v/>
      </c>
      <c r="AB150" s="10" t="str">
        <f>IF('Tabelle Schule'!AU151&lt;&gt;"",'Tabelle Schule'!AU151,"")</f>
        <v/>
      </c>
      <c r="AC150" s="8" t="e">
        <f>'Tabelle Schule'!AV151</f>
        <v>#REF!</v>
      </c>
      <c r="AD150" s="8" t="e">
        <f>VLOOKUP(AB150,#REF!,9,FALSE)</f>
        <v>#REF!</v>
      </c>
      <c r="AE150" s="8" t="e">
        <f>VLOOKUP(AB150,#REF!,10,FALSE)</f>
        <v>#REF!</v>
      </c>
      <c r="AF150" s="8" t="e">
        <f>VLOOKUP(AB150,#REF!,11,FALSE)</f>
        <v>#REF!</v>
      </c>
      <c r="AG150" s="8" t="e">
        <f>VLOOKUP(AB150,#REF!,3,FALSE)</f>
        <v>#REF!</v>
      </c>
      <c r="AH150" s="8" t="e">
        <f>VLOOKUP(AB150,#REF!,5,FALSE)</f>
        <v>#REF!</v>
      </c>
      <c r="AI150" s="32" t="e">
        <f>IF(#REF!="Beckers","2.199",IF(#REF!="Zellmann","2.198",IF(#REF!="Schlüter-Buchta","2.199",IF(#REF!="Obbes","2.197",""))))</f>
        <v>#REF!</v>
      </c>
      <c r="AJ150" s="32" t="e">
        <f>IF(#REF!="Beckers","02104/99 2023",IF(#REF!="Bortlik","02104/99 2024",IF(#REF!="Schlüter-Buchta","02104/99 2025",IF(#REF!="Obbes","02104/99 2022",""))))</f>
        <v>#REF!</v>
      </c>
      <c r="AK150" s="32" t="e">
        <f>IF(#REF!="Beckers","02104/99 84 2023",IF(#REF!="Bortlik","02104/99 84 2024",IF(#REF!="Schlüter-Buchta","02104/99 84 2025",IF(#REF!="Obbes","02104/99 84 2022",""))))</f>
        <v>#REF!</v>
      </c>
      <c r="AL15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51" spans="1:38" x14ac:dyDescent="0.35">
      <c r="A151" s="8" t="e">
        <f>CONCATENATE(VLOOKUP('Tabelle Schule'!B152,#REF!,3,FALSE)," ",VLOOKUP('Tabelle Schule'!B152,#REF!,4,FALSE)," ",VLOOKUP('Tabelle Schule'!B152,#REF!,6,FALSE))</f>
        <v>#REF!</v>
      </c>
      <c r="B151" s="10" t="str">
        <f>IF('Tabelle Schule'!D152&lt;&gt;"",'Tabelle Schule'!D152,"")</f>
        <v/>
      </c>
      <c r="C151" s="10" t="str">
        <f>IF('Tabelle Schule'!E152&lt;&gt;"",'Tabelle Schule'!E152,"")</f>
        <v/>
      </c>
      <c r="D151" s="10" t="e">
        <f>IF('Tabelle Schule'!#REF!&lt;&gt;"",'Tabelle Schule'!#REF!,"")</f>
        <v>#REF!</v>
      </c>
      <c r="E151" s="33" t="str">
        <f>IF('Tabelle Schule'!F152&lt;&gt;"",'Tabelle Schule'!F152,"")</f>
        <v/>
      </c>
      <c r="F151" s="10" t="str">
        <f>IF('Tabelle Schule'!G152&lt;&gt;"",'Tabelle Schule'!G152,"")</f>
        <v/>
      </c>
      <c r="G151" s="10" t="str">
        <f>IF('Tabelle Schule'!H152&lt;&gt;"",'Tabelle Schule'!H152,"")</f>
        <v/>
      </c>
      <c r="H151" s="8" t="str">
        <f t="shared" si="6"/>
        <v>Frau</v>
      </c>
      <c r="I151" s="10" t="str">
        <f>IF('Tabelle Schule'!I152&lt;&gt;"",'Tabelle Schule'!I152,"")</f>
        <v/>
      </c>
      <c r="J151" s="10" t="str">
        <f>IF('Tabelle Schule'!J152&lt;&gt;"",'Tabelle Schule'!J152,"")</f>
        <v/>
      </c>
      <c r="K151" s="10" t="str">
        <f>IF('Tabelle Schule'!K152&lt;&gt;"",'Tabelle Schule'!K152,"")</f>
        <v/>
      </c>
      <c r="L151" s="10" t="str">
        <f>IF('Tabelle Schule'!L152&lt;&gt;"",'Tabelle Schule'!L152,"")</f>
        <v/>
      </c>
      <c r="M151" s="8" t="str">
        <f t="shared" si="7"/>
        <v>Herr</v>
      </c>
      <c r="N151" s="10" t="str">
        <f>IF('Tabelle Schule'!M152&lt;&gt;"",'Tabelle Schule'!M152,"")</f>
        <v/>
      </c>
      <c r="O151" s="10" t="str">
        <f>IF('Tabelle Schule'!N152&lt;&gt;"",'Tabelle Schule'!N152,"")</f>
        <v/>
      </c>
      <c r="P151" s="10" t="str">
        <f>IF('Tabelle Schule'!O152&lt;&gt;"",'Tabelle Schule'!O152,"")</f>
        <v/>
      </c>
      <c r="Q151" s="10" t="str">
        <f>IF('Tabelle Schule'!P152&lt;&gt;"",'Tabelle Schule'!P152,"")</f>
        <v/>
      </c>
      <c r="R151" s="9" t="str">
        <f t="shared" si="8"/>
        <v>=</v>
      </c>
      <c r="S151" s="8"/>
      <c r="T151" s="10" t="str">
        <f>IF('Tabelle Schule'!Q152&lt;&gt;"",'Tabelle Schule'!Q152,"")</f>
        <v/>
      </c>
      <c r="U151" s="10" t="str">
        <f>IF('Tabelle Schule'!R152&lt;&gt;"",'Tabelle Schule'!R152,"")</f>
        <v/>
      </c>
      <c r="V151" s="10" t="str">
        <f>IF('Tabelle Schule'!S152&lt;&gt;"",'Tabelle Schule'!S152,"")</f>
        <v/>
      </c>
      <c r="W151" s="10" t="str">
        <f>IF('Tabelle Schule'!T152&lt;&gt;"",'Tabelle Schule'!T152,"")</f>
        <v/>
      </c>
      <c r="X151" s="10">
        <f>'Tabelle Schule'!AG152</f>
        <v>0</v>
      </c>
      <c r="Y151" s="8" t="str">
        <f>'Tabelle Schule'!AJ152</f>
        <v/>
      </c>
      <c r="Z151" s="10" t="str">
        <f>IF('Tabelle Schule'!AH152&lt;&gt;"",'Tabelle Schule'!AH152,"")</f>
        <v/>
      </c>
      <c r="AA151" s="10" t="str">
        <f>IF('Tabelle Schule'!AI152&lt;&gt;"",'Tabelle Schule'!AI152,"")</f>
        <v/>
      </c>
      <c r="AB151" s="10" t="str">
        <f>IF('Tabelle Schule'!AU152&lt;&gt;"",'Tabelle Schule'!AU152,"")</f>
        <v/>
      </c>
      <c r="AC151" s="8" t="e">
        <f>'Tabelle Schule'!AV152</f>
        <v>#REF!</v>
      </c>
      <c r="AD151" s="8" t="e">
        <f>VLOOKUP(AB151,#REF!,9,FALSE)</f>
        <v>#REF!</v>
      </c>
      <c r="AE151" s="8" t="e">
        <f>VLOOKUP(AB151,#REF!,10,FALSE)</f>
        <v>#REF!</v>
      </c>
      <c r="AF151" s="8" t="e">
        <f>VLOOKUP(AB151,#REF!,11,FALSE)</f>
        <v>#REF!</v>
      </c>
      <c r="AG151" s="8" t="e">
        <f>VLOOKUP(AB151,#REF!,3,FALSE)</f>
        <v>#REF!</v>
      </c>
      <c r="AH151" s="8" t="e">
        <f>VLOOKUP(AB151,#REF!,5,FALSE)</f>
        <v>#REF!</v>
      </c>
      <c r="AI151" s="32" t="e">
        <f>IF(#REF!="Beckers","2.199",IF(#REF!="Zellmann","2.198",IF(#REF!="Schlüter-Buchta","2.199",IF(#REF!="Obbes","2.197",""))))</f>
        <v>#REF!</v>
      </c>
      <c r="AJ151" s="32" t="e">
        <f>IF(#REF!="Beckers","02104/99 2023",IF(#REF!="Bortlik","02104/99 2024",IF(#REF!="Schlüter-Buchta","02104/99 2025",IF(#REF!="Obbes","02104/99 2022",""))))</f>
        <v>#REF!</v>
      </c>
      <c r="AK151" s="32" t="e">
        <f>IF(#REF!="Beckers","02104/99 84 2023",IF(#REF!="Bortlik","02104/99 84 2024",IF(#REF!="Schlüter-Buchta","02104/99 84 2025",IF(#REF!="Obbes","02104/99 84 2022",""))))</f>
        <v>#REF!</v>
      </c>
      <c r="AL15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52" spans="1:38" x14ac:dyDescent="0.35">
      <c r="A152" s="8" t="e">
        <f>CONCATENATE(VLOOKUP('Tabelle Schule'!B153,#REF!,3,FALSE)," ",VLOOKUP('Tabelle Schule'!B153,#REF!,4,FALSE)," ",VLOOKUP('Tabelle Schule'!B153,#REF!,6,FALSE))</f>
        <v>#REF!</v>
      </c>
      <c r="B152" s="10" t="str">
        <f>IF('Tabelle Schule'!D153&lt;&gt;"",'Tabelle Schule'!D153,"")</f>
        <v/>
      </c>
      <c r="C152" s="10" t="str">
        <f>IF('Tabelle Schule'!E153&lt;&gt;"",'Tabelle Schule'!E153,"")</f>
        <v/>
      </c>
      <c r="D152" s="10" t="e">
        <f>IF('Tabelle Schule'!#REF!&lt;&gt;"",'Tabelle Schule'!#REF!,"")</f>
        <v>#REF!</v>
      </c>
      <c r="E152" s="33" t="str">
        <f>IF('Tabelle Schule'!F153&lt;&gt;"",'Tabelle Schule'!F153,"")</f>
        <v/>
      </c>
      <c r="F152" s="10" t="str">
        <f>IF('Tabelle Schule'!G153&lt;&gt;"",'Tabelle Schule'!G153,"")</f>
        <v/>
      </c>
      <c r="G152" s="10" t="str">
        <f>IF('Tabelle Schule'!H153&lt;&gt;"",'Tabelle Schule'!H153,"")</f>
        <v/>
      </c>
      <c r="H152" s="8" t="str">
        <f t="shared" si="6"/>
        <v>Frau</v>
      </c>
      <c r="I152" s="10" t="str">
        <f>IF('Tabelle Schule'!I153&lt;&gt;"",'Tabelle Schule'!I153,"")</f>
        <v/>
      </c>
      <c r="J152" s="10" t="str">
        <f>IF('Tabelle Schule'!J153&lt;&gt;"",'Tabelle Schule'!J153,"")</f>
        <v/>
      </c>
      <c r="K152" s="10" t="str">
        <f>IF('Tabelle Schule'!K153&lt;&gt;"",'Tabelle Schule'!K153,"")</f>
        <v/>
      </c>
      <c r="L152" s="10" t="str">
        <f>IF('Tabelle Schule'!L153&lt;&gt;"",'Tabelle Schule'!L153,"")</f>
        <v/>
      </c>
      <c r="M152" s="8" t="str">
        <f t="shared" si="7"/>
        <v>Herr</v>
      </c>
      <c r="N152" s="10" t="str">
        <f>IF('Tabelle Schule'!M153&lt;&gt;"",'Tabelle Schule'!M153,"")</f>
        <v/>
      </c>
      <c r="O152" s="10" t="str">
        <f>IF('Tabelle Schule'!N153&lt;&gt;"",'Tabelle Schule'!N153,"")</f>
        <v/>
      </c>
      <c r="P152" s="10" t="str">
        <f>IF('Tabelle Schule'!O153&lt;&gt;"",'Tabelle Schule'!O153,"")</f>
        <v/>
      </c>
      <c r="Q152" s="10" t="str">
        <f>IF('Tabelle Schule'!P153&lt;&gt;"",'Tabelle Schule'!P153,"")</f>
        <v/>
      </c>
      <c r="R152" s="9" t="str">
        <f t="shared" si="8"/>
        <v>=</v>
      </c>
      <c r="S152" s="8"/>
      <c r="T152" s="10" t="str">
        <f>IF('Tabelle Schule'!Q153&lt;&gt;"",'Tabelle Schule'!Q153,"")</f>
        <v/>
      </c>
      <c r="U152" s="10" t="str">
        <f>IF('Tabelle Schule'!R153&lt;&gt;"",'Tabelle Schule'!R153,"")</f>
        <v/>
      </c>
      <c r="V152" s="10" t="str">
        <f>IF('Tabelle Schule'!S153&lt;&gt;"",'Tabelle Schule'!S153,"")</f>
        <v/>
      </c>
      <c r="W152" s="10" t="str">
        <f>IF('Tabelle Schule'!T153&lt;&gt;"",'Tabelle Schule'!T153,"")</f>
        <v/>
      </c>
      <c r="X152" s="10">
        <f>'Tabelle Schule'!AG153</f>
        <v>0</v>
      </c>
      <c r="Y152" s="8" t="str">
        <f>'Tabelle Schule'!AJ153</f>
        <v/>
      </c>
      <c r="Z152" s="10" t="str">
        <f>IF('Tabelle Schule'!AH153&lt;&gt;"",'Tabelle Schule'!AH153,"")</f>
        <v/>
      </c>
      <c r="AA152" s="10" t="str">
        <f>IF('Tabelle Schule'!AI153&lt;&gt;"",'Tabelle Schule'!AI153,"")</f>
        <v/>
      </c>
      <c r="AB152" s="10" t="str">
        <f>IF('Tabelle Schule'!AU153&lt;&gt;"",'Tabelle Schule'!AU153,"")</f>
        <v/>
      </c>
      <c r="AC152" s="8" t="e">
        <f>'Tabelle Schule'!AV153</f>
        <v>#REF!</v>
      </c>
      <c r="AD152" s="8" t="e">
        <f>VLOOKUP(AB152,#REF!,9,FALSE)</f>
        <v>#REF!</v>
      </c>
      <c r="AE152" s="8" t="e">
        <f>VLOOKUP(AB152,#REF!,10,FALSE)</f>
        <v>#REF!</v>
      </c>
      <c r="AF152" s="8" t="e">
        <f>VLOOKUP(AB152,#REF!,11,FALSE)</f>
        <v>#REF!</v>
      </c>
      <c r="AG152" s="8" t="e">
        <f>VLOOKUP(AB152,#REF!,3,FALSE)</f>
        <v>#REF!</v>
      </c>
      <c r="AH152" s="8" t="e">
        <f>VLOOKUP(AB152,#REF!,5,FALSE)</f>
        <v>#REF!</v>
      </c>
      <c r="AI152" s="32" t="e">
        <f>IF(#REF!="Beckers","2.199",IF(#REF!="Zellmann","2.198",IF(#REF!="Schlüter-Buchta","2.199",IF(#REF!="Obbes","2.197",""))))</f>
        <v>#REF!</v>
      </c>
      <c r="AJ152" s="32" t="e">
        <f>IF(#REF!="Beckers","02104/99 2023",IF(#REF!="Bortlik","02104/99 2024",IF(#REF!="Schlüter-Buchta","02104/99 2025",IF(#REF!="Obbes","02104/99 2022",""))))</f>
        <v>#REF!</v>
      </c>
      <c r="AK152" s="32" t="e">
        <f>IF(#REF!="Beckers","02104/99 84 2023",IF(#REF!="Bortlik","02104/99 84 2024",IF(#REF!="Schlüter-Buchta","02104/99 84 2025",IF(#REF!="Obbes","02104/99 84 2022",""))))</f>
        <v>#REF!</v>
      </c>
      <c r="AL15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53" spans="1:38" x14ac:dyDescent="0.35">
      <c r="A153" s="8" t="e">
        <f>CONCATENATE(VLOOKUP('Tabelle Schule'!B154,#REF!,3,FALSE)," ",VLOOKUP('Tabelle Schule'!B154,#REF!,4,FALSE)," ",VLOOKUP('Tabelle Schule'!B154,#REF!,6,FALSE))</f>
        <v>#REF!</v>
      </c>
      <c r="B153" s="10" t="str">
        <f>IF('Tabelle Schule'!D154&lt;&gt;"",'Tabelle Schule'!D154,"")</f>
        <v/>
      </c>
      <c r="C153" s="10" t="str">
        <f>IF('Tabelle Schule'!E154&lt;&gt;"",'Tabelle Schule'!E154,"")</f>
        <v/>
      </c>
      <c r="D153" s="10" t="e">
        <f>IF('Tabelle Schule'!#REF!&lt;&gt;"",'Tabelle Schule'!#REF!,"")</f>
        <v>#REF!</v>
      </c>
      <c r="E153" s="33" t="str">
        <f>IF('Tabelle Schule'!F154&lt;&gt;"",'Tabelle Schule'!F154,"")</f>
        <v/>
      </c>
      <c r="F153" s="10" t="str">
        <f>IF('Tabelle Schule'!G154&lt;&gt;"",'Tabelle Schule'!G154,"")</f>
        <v/>
      </c>
      <c r="G153" s="10" t="str">
        <f>IF('Tabelle Schule'!H154&lt;&gt;"",'Tabelle Schule'!H154,"")</f>
        <v/>
      </c>
      <c r="H153" s="8" t="str">
        <f t="shared" si="6"/>
        <v>Frau</v>
      </c>
      <c r="I153" s="10" t="str">
        <f>IF('Tabelle Schule'!I154&lt;&gt;"",'Tabelle Schule'!I154,"")</f>
        <v/>
      </c>
      <c r="J153" s="10" t="str">
        <f>IF('Tabelle Schule'!J154&lt;&gt;"",'Tabelle Schule'!J154,"")</f>
        <v/>
      </c>
      <c r="K153" s="10" t="str">
        <f>IF('Tabelle Schule'!K154&lt;&gt;"",'Tabelle Schule'!K154,"")</f>
        <v/>
      </c>
      <c r="L153" s="10" t="str">
        <f>IF('Tabelle Schule'!L154&lt;&gt;"",'Tabelle Schule'!L154,"")</f>
        <v/>
      </c>
      <c r="M153" s="8" t="str">
        <f t="shared" si="7"/>
        <v>Herr</v>
      </c>
      <c r="N153" s="10" t="str">
        <f>IF('Tabelle Schule'!M154&lt;&gt;"",'Tabelle Schule'!M154,"")</f>
        <v/>
      </c>
      <c r="O153" s="10" t="str">
        <f>IF('Tabelle Schule'!N154&lt;&gt;"",'Tabelle Schule'!N154,"")</f>
        <v/>
      </c>
      <c r="P153" s="10" t="str">
        <f>IF('Tabelle Schule'!O154&lt;&gt;"",'Tabelle Schule'!O154,"")</f>
        <v/>
      </c>
      <c r="Q153" s="10" t="str">
        <f>IF('Tabelle Schule'!P154&lt;&gt;"",'Tabelle Schule'!P154,"")</f>
        <v/>
      </c>
      <c r="R153" s="9" t="str">
        <f t="shared" si="8"/>
        <v>=</v>
      </c>
      <c r="S153" s="8"/>
      <c r="T153" s="10" t="str">
        <f>IF('Tabelle Schule'!Q154&lt;&gt;"",'Tabelle Schule'!Q154,"")</f>
        <v/>
      </c>
      <c r="U153" s="10" t="str">
        <f>IF('Tabelle Schule'!R154&lt;&gt;"",'Tabelle Schule'!R154,"")</f>
        <v/>
      </c>
      <c r="V153" s="10" t="str">
        <f>IF('Tabelle Schule'!S154&lt;&gt;"",'Tabelle Schule'!S154,"")</f>
        <v/>
      </c>
      <c r="W153" s="10" t="str">
        <f>IF('Tabelle Schule'!T154&lt;&gt;"",'Tabelle Schule'!T154,"")</f>
        <v/>
      </c>
      <c r="X153" s="10">
        <f>'Tabelle Schule'!AG154</f>
        <v>0</v>
      </c>
      <c r="Y153" s="8" t="str">
        <f>'Tabelle Schule'!AJ154</f>
        <v/>
      </c>
      <c r="Z153" s="10" t="str">
        <f>IF('Tabelle Schule'!AH154&lt;&gt;"",'Tabelle Schule'!AH154,"")</f>
        <v/>
      </c>
      <c r="AA153" s="10" t="str">
        <f>IF('Tabelle Schule'!AI154&lt;&gt;"",'Tabelle Schule'!AI154,"")</f>
        <v/>
      </c>
      <c r="AB153" s="10" t="str">
        <f>IF('Tabelle Schule'!AU154&lt;&gt;"",'Tabelle Schule'!AU154,"")</f>
        <v/>
      </c>
      <c r="AC153" s="8" t="e">
        <f>'Tabelle Schule'!AV154</f>
        <v>#REF!</v>
      </c>
      <c r="AD153" s="8" t="e">
        <f>VLOOKUP(AB153,#REF!,9,FALSE)</f>
        <v>#REF!</v>
      </c>
      <c r="AE153" s="8" t="e">
        <f>VLOOKUP(AB153,#REF!,10,FALSE)</f>
        <v>#REF!</v>
      </c>
      <c r="AF153" s="8" t="e">
        <f>VLOOKUP(AB153,#REF!,11,FALSE)</f>
        <v>#REF!</v>
      </c>
      <c r="AG153" s="8" t="e">
        <f>VLOOKUP(AB153,#REF!,3,FALSE)</f>
        <v>#REF!</v>
      </c>
      <c r="AH153" s="8" t="e">
        <f>VLOOKUP(AB153,#REF!,5,FALSE)</f>
        <v>#REF!</v>
      </c>
      <c r="AI153" s="32" t="e">
        <f>IF(#REF!="Beckers","2.199",IF(#REF!="Zellmann","2.198",IF(#REF!="Schlüter-Buchta","2.199",IF(#REF!="Obbes","2.197",""))))</f>
        <v>#REF!</v>
      </c>
      <c r="AJ153" s="32" t="e">
        <f>IF(#REF!="Beckers","02104/99 2023",IF(#REF!="Bortlik","02104/99 2024",IF(#REF!="Schlüter-Buchta","02104/99 2025",IF(#REF!="Obbes","02104/99 2022",""))))</f>
        <v>#REF!</v>
      </c>
      <c r="AK153" s="32" t="e">
        <f>IF(#REF!="Beckers","02104/99 84 2023",IF(#REF!="Bortlik","02104/99 84 2024",IF(#REF!="Schlüter-Buchta","02104/99 84 2025",IF(#REF!="Obbes","02104/99 84 2022",""))))</f>
        <v>#REF!</v>
      </c>
      <c r="AL15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54" spans="1:38" x14ac:dyDescent="0.35">
      <c r="A154" s="8" t="e">
        <f>CONCATENATE(VLOOKUP('Tabelle Schule'!B155,#REF!,3,FALSE)," ",VLOOKUP('Tabelle Schule'!B155,#REF!,4,FALSE)," ",VLOOKUP('Tabelle Schule'!B155,#REF!,6,FALSE))</f>
        <v>#REF!</v>
      </c>
      <c r="B154" s="10" t="str">
        <f>IF('Tabelle Schule'!D155&lt;&gt;"",'Tabelle Schule'!D155,"")</f>
        <v/>
      </c>
      <c r="C154" s="10" t="str">
        <f>IF('Tabelle Schule'!E155&lt;&gt;"",'Tabelle Schule'!E155,"")</f>
        <v/>
      </c>
      <c r="D154" s="10" t="e">
        <f>IF('Tabelle Schule'!#REF!&lt;&gt;"",'Tabelle Schule'!#REF!,"")</f>
        <v>#REF!</v>
      </c>
      <c r="E154" s="33" t="str">
        <f>IF('Tabelle Schule'!F155&lt;&gt;"",'Tabelle Schule'!F155,"")</f>
        <v/>
      </c>
      <c r="F154" s="10" t="str">
        <f>IF('Tabelle Schule'!G155&lt;&gt;"",'Tabelle Schule'!G155,"")</f>
        <v/>
      </c>
      <c r="G154" s="10" t="str">
        <f>IF('Tabelle Schule'!H155&lt;&gt;"",'Tabelle Schule'!H155,"")</f>
        <v/>
      </c>
      <c r="H154" s="8" t="str">
        <f t="shared" si="6"/>
        <v>Frau</v>
      </c>
      <c r="I154" s="10" t="str">
        <f>IF('Tabelle Schule'!I155&lt;&gt;"",'Tabelle Schule'!I155,"")</f>
        <v/>
      </c>
      <c r="J154" s="10" t="str">
        <f>IF('Tabelle Schule'!J155&lt;&gt;"",'Tabelle Schule'!J155,"")</f>
        <v/>
      </c>
      <c r="K154" s="10" t="str">
        <f>IF('Tabelle Schule'!K155&lt;&gt;"",'Tabelle Schule'!K155,"")</f>
        <v/>
      </c>
      <c r="L154" s="10" t="str">
        <f>IF('Tabelle Schule'!L155&lt;&gt;"",'Tabelle Schule'!L155,"")</f>
        <v/>
      </c>
      <c r="M154" s="8" t="str">
        <f t="shared" si="7"/>
        <v>Herr</v>
      </c>
      <c r="N154" s="10" t="str">
        <f>IF('Tabelle Schule'!M155&lt;&gt;"",'Tabelle Schule'!M155,"")</f>
        <v/>
      </c>
      <c r="O154" s="10" t="str">
        <f>IF('Tabelle Schule'!N155&lt;&gt;"",'Tabelle Schule'!N155,"")</f>
        <v/>
      </c>
      <c r="P154" s="10" t="str">
        <f>IF('Tabelle Schule'!O155&lt;&gt;"",'Tabelle Schule'!O155,"")</f>
        <v/>
      </c>
      <c r="Q154" s="10" t="str">
        <f>IF('Tabelle Schule'!P155&lt;&gt;"",'Tabelle Schule'!P155,"")</f>
        <v/>
      </c>
      <c r="R154" s="9" t="str">
        <f t="shared" si="8"/>
        <v>=</v>
      </c>
      <c r="S154" s="8"/>
      <c r="T154" s="10" t="str">
        <f>IF('Tabelle Schule'!Q155&lt;&gt;"",'Tabelle Schule'!Q155,"")</f>
        <v/>
      </c>
      <c r="U154" s="10" t="str">
        <f>IF('Tabelle Schule'!R155&lt;&gt;"",'Tabelle Schule'!R155,"")</f>
        <v/>
      </c>
      <c r="V154" s="10" t="str">
        <f>IF('Tabelle Schule'!S155&lt;&gt;"",'Tabelle Schule'!S155,"")</f>
        <v/>
      </c>
      <c r="W154" s="10" t="str">
        <f>IF('Tabelle Schule'!T155&lt;&gt;"",'Tabelle Schule'!T155,"")</f>
        <v/>
      </c>
      <c r="X154" s="10">
        <f>'Tabelle Schule'!AG155</f>
        <v>0</v>
      </c>
      <c r="Y154" s="8" t="str">
        <f>'Tabelle Schule'!AJ155</f>
        <v/>
      </c>
      <c r="Z154" s="10" t="str">
        <f>IF('Tabelle Schule'!AH155&lt;&gt;"",'Tabelle Schule'!AH155,"")</f>
        <v/>
      </c>
      <c r="AA154" s="10" t="str">
        <f>IF('Tabelle Schule'!AI155&lt;&gt;"",'Tabelle Schule'!AI155,"")</f>
        <v/>
      </c>
      <c r="AB154" s="10" t="str">
        <f>IF('Tabelle Schule'!AU155&lt;&gt;"",'Tabelle Schule'!AU155,"")</f>
        <v/>
      </c>
      <c r="AC154" s="8" t="e">
        <f>'Tabelle Schule'!AV155</f>
        <v>#REF!</v>
      </c>
      <c r="AD154" s="8" t="e">
        <f>VLOOKUP(AB154,#REF!,9,FALSE)</f>
        <v>#REF!</v>
      </c>
      <c r="AE154" s="8" t="e">
        <f>VLOOKUP(AB154,#REF!,10,FALSE)</f>
        <v>#REF!</v>
      </c>
      <c r="AF154" s="8" t="e">
        <f>VLOOKUP(AB154,#REF!,11,FALSE)</f>
        <v>#REF!</v>
      </c>
      <c r="AG154" s="8" t="e">
        <f>VLOOKUP(AB154,#REF!,3,FALSE)</f>
        <v>#REF!</v>
      </c>
      <c r="AH154" s="8" t="e">
        <f>VLOOKUP(AB154,#REF!,5,FALSE)</f>
        <v>#REF!</v>
      </c>
      <c r="AI154" s="32" t="e">
        <f>IF(#REF!="Beckers","2.199",IF(#REF!="Zellmann","2.198",IF(#REF!="Schlüter-Buchta","2.199",IF(#REF!="Obbes","2.197",""))))</f>
        <v>#REF!</v>
      </c>
      <c r="AJ154" s="32" t="e">
        <f>IF(#REF!="Beckers","02104/99 2023",IF(#REF!="Bortlik","02104/99 2024",IF(#REF!="Schlüter-Buchta","02104/99 2025",IF(#REF!="Obbes","02104/99 2022",""))))</f>
        <v>#REF!</v>
      </c>
      <c r="AK154" s="32" t="e">
        <f>IF(#REF!="Beckers","02104/99 84 2023",IF(#REF!="Bortlik","02104/99 84 2024",IF(#REF!="Schlüter-Buchta","02104/99 84 2025",IF(#REF!="Obbes","02104/99 84 2022",""))))</f>
        <v>#REF!</v>
      </c>
      <c r="AL15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55" spans="1:38" x14ac:dyDescent="0.35">
      <c r="A155" s="8" t="e">
        <f>CONCATENATE(VLOOKUP('Tabelle Schule'!B156,#REF!,3,FALSE)," ",VLOOKUP('Tabelle Schule'!B156,#REF!,4,FALSE)," ",VLOOKUP('Tabelle Schule'!B156,#REF!,6,FALSE))</f>
        <v>#REF!</v>
      </c>
      <c r="B155" s="10" t="str">
        <f>IF('Tabelle Schule'!D156&lt;&gt;"",'Tabelle Schule'!D156,"")</f>
        <v/>
      </c>
      <c r="C155" s="10" t="str">
        <f>IF('Tabelle Schule'!E156&lt;&gt;"",'Tabelle Schule'!E156,"")</f>
        <v/>
      </c>
      <c r="D155" s="10" t="e">
        <f>IF('Tabelle Schule'!#REF!&lt;&gt;"",'Tabelle Schule'!#REF!,"")</f>
        <v>#REF!</v>
      </c>
      <c r="E155" s="33" t="str">
        <f>IF('Tabelle Schule'!F156&lt;&gt;"",'Tabelle Schule'!F156,"")</f>
        <v/>
      </c>
      <c r="F155" s="10" t="str">
        <f>IF('Tabelle Schule'!G156&lt;&gt;"",'Tabelle Schule'!G156,"")</f>
        <v/>
      </c>
      <c r="G155" s="10" t="str">
        <f>IF('Tabelle Schule'!H156&lt;&gt;"",'Tabelle Schule'!H156,"")</f>
        <v/>
      </c>
      <c r="H155" s="8" t="str">
        <f t="shared" si="6"/>
        <v>Frau</v>
      </c>
      <c r="I155" s="10" t="str">
        <f>IF('Tabelle Schule'!I156&lt;&gt;"",'Tabelle Schule'!I156,"")</f>
        <v/>
      </c>
      <c r="J155" s="10" t="str">
        <f>IF('Tabelle Schule'!J156&lt;&gt;"",'Tabelle Schule'!J156,"")</f>
        <v/>
      </c>
      <c r="K155" s="10" t="str">
        <f>IF('Tabelle Schule'!K156&lt;&gt;"",'Tabelle Schule'!K156,"")</f>
        <v/>
      </c>
      <c r="L155" s="10" t="str">
        <f>IF('Tabelle Schule'!L156&lt;&gt;"",'Tabelle Schule'!L156,"")</f>
        <v/>
      </c>
      <c r="M155" s="8" t="str">
        <f t="shared" si="7"/>
        <v>Herr</v>
      </c>
      <c r="N155" s="10" t="str">
        <f>IF('Tabelle Schule'!M156&lt;&gt;"",'Tabelle Schule'!M156,"")</f>
        <v/>
      </c>
      <c r="O155" s="10" t="str">
        <f>IF('Tabelle Schule'!N156&lt;&gt;"",'Tabelle Schule'!N156,"")</f>
        <v/>
      </c>
      <c r="P155" s="10" t="str">
        <f>IF('Tabelle Schule'!O156&lt;&gt;"",'Tabelle Schule'!O156,"")</f>
        <v/>
      </c>
      <c r="Q155" s="10" t="str">
        <f>IF('Tabelle Schule'!P156&lt;&gt;"",'Tabelle Schule'!P156,"")</f>
        <v/>
      </c>
      <c r="R155" s="9" t="str">
        <f t="shared" si="8"/>
        <v>=</v>
      </c>
      <c r="S155" s="8"/>
      <c r="T155" s="10" t="str">
        <f>IF('Tabelle Schule'!Q156&lt;&gt;"",'Tabelle Schule'!Q156,"")</f>
        <v/>
      </c>
      <c r="U155" s="10" t="str">
        <f>IF('Tabelle Schule'!R156&lt;&gt;"",'Tabelle Schule'!R156,"")</f>
        <v/>
      </c>
      <c r="V155" s="10" t="str">
        <f>IF('Tabelle Schule'!S156&lt;&gt;"",'Tabelle Schule'!S156,"")</f>
        <v/>
      </c>
      <c r="W155" s="10" t="str">
        <f>IF('Tabelle Schule'!T156&lt;&gt;"",'Tabelle Schule'!T156,"")</f>
        <v/>
      </c>
      <c r="X155" s="10">
        <f>'Tabelle Schule'!AG156</f>
        <v>0</v>
      </c>
      <c r="Y155" s="8" t="str">
        <f>'Tabelle Schule'!AJ156</f>
        <v/>
      </c>
      <c r="Z155" s="10" t="str">
        <f>IF('Tabelle Schule'!AH156&lt;&gt;"",'Tabelle Schule'!AH156,"")</f>
        <v/>
      </c>
      <c r="AA155" s="10" t="str">
        <f>IF('Tabelle Schule'!AI156&lt;&gt;"",'Tabelle Schule'!AI156,"")</f>
        <v/>
      </c>
      <c r="AB155" s="10" t="str">
        <f>IF('Tabelle Schule'!AU156&lt;&gt;"",'Tabelle Schule'!AU156,"")</f>
        <v/>
      </c>
      <c r="AC155" s="8" t="e">
        <f>'Tabelle Schule'!AV156</f>
        <v>#REF!</v>
      </c>
      <c r="AD155" s="8" t="e">
        <f>VLOOKUP(AB155,#REF!,9,FALSE)</f>
        <v>#REF!</v>
      </c>
      <c r="AE155" s="8" t="e">
        <f>VLOOKUP(AB155,#REF!,10,FALSE)</f>
        <v>#REF!</v>
      </c>
      <c r="AF155" s="8" t="e">
        <f>VLOOKUP(AB155,#REF!,11,FALSE)</f>
        <v>#REF!</v>
      </c>
      <c r="AG155" s="8" t="e">
        <f>VLOOKUP(AB155,#REF!,3,FALSE)</f>
        <v>#REF!</v>
      </c>
      <c r="AH155" s="8" t="e">
        <f>VLOOKUP(AB155,#REF!,5,FALSE)</f>
        <v>#REF!</v>
      </c>
      <c r="AI155" s="32" t="e">
        <f>IF(#REF!="Beckers","2.199",IF(#REF!="Zellmann","2.198",IF(#REF!="Schlüter-Buchta","2.199",IF(#REF!="Obbes","2.197",""))))</f>
        <v>#REF!</v>
      </c>
      <c r="AJ155" s="32" t="e">
        <f>IF(#REF!="Beckers","02104/99 2023",IF(#REF!="Bortlik","02104/99 2024",IF(#REF!="Schlüter-Buchta","02104/99 2025",IF(#REF!="Obbes","02104/99 2022",""))))</f>
        <v>#REF!</v>
      </c>
      <c r="AK155" s="32" t="e">
        <f>IF(#REF!="Beckers","02104/99 84 2023",IF(#REF!="Bortlik","02104/99 84 2024",IF(#REF!="Schlüter-Buchta","02104/99 84 2025",IF(#REF!="Obbes","02104/99 84 2022",""))))</f>
        <v>#REF!</v>
      </c>
      <c r="AL15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56" spans="1:38" x14ac:dyDescent="0.35">
      <c r="A156" s="8" t="e">
        <f>CONCATENATE(VLOOKUP('Tabelle Schule'!B157,#REF!,3,FALSE)," ",VLOOKUP('Tabelle Schule'!B157,#REF!,4,FALSE)," ",VLOOKUP('Tabelle Schule'!B157,#REF!,6,FALSE))</f>
        <v>#REF!</v>
      </c>
      <c r="B156" s="10" t="str">
        <f>IF('Tabelle Schule'!D157&lt;&gt;"",'Tabelle Schule'!D157,"")</f>
        <v/>
      </c>
      <c r="C156" s="10" t="str">
        <f>IF('Tabelle Schule'!E157&lt;&gt;"",'Tabelle Schule'!E157,"")</f>
        <v/>
      </c>
      <c r="D156" s="10" t="e">
        <f>IF('Tabelle Schule'!#REF!&lt;&gt;"",'Tabelle Schule'!#REF!,"")</f>
        <v>#REF!</v>
      </c>
      <c r="E156" s="33" t="str">
        <f>IF('Tabelle Schule'!F157&lt;&gt;"",'Tabelle Schule'!F157,"")</f>
        <v/>
      </c>
      <c r="F156" s="10" t="str">
        <f>IF('Tabelle Schule'!G157&lt;&gt;"",'Tabelle Schule'!G157,"")</f>
        <v/>
      </c>
      <c r="G156" s="10" t="str">
        <f>IF('Tabelle Schule'!H157&lt;&gt;"",'Tabelle Schule'!H157,"")</f>
        <v/>
      </c>
      <c r="H156" s="8" t="str">
        <f t="shared" si="6"/>
        <v>Frau</v>
      </c>
      <c r="I156" s="10" t="str">
        <f>IF('Tabelle Schule'!I157&lt;&gt;"",'Tabelle Schule'!I157,"")</f>
        <v/>
      </c>
      <c r="J156" s="10" t="str">
        <f>IF('Tabelle Schule'!J157&lt;&gt;"",'Tabelle Schule'!J157,"")</f>
        <v/>
      </c>
      <c r="K156" s="10" t="str">
        <f>IF('Tabelle Schule'!K157&lt;&gt;"",'Tabelle Schule'!K157,"")</f>
        <v/>
      </c>
      <c r="L156" s="10" t="str">
        <f>IF('Tabelle Schule'!L157&lt;&gt;"",'Tabelle Schule'!L157,"")</f>
        <v/>
      </c>
      <c r="M156" s="8" t="str">
        <f t="shared" si="7"/>
        <v>Herr</v>
      </c>
      <c r="N156" s="10" t="str">
        <f>IF('Tabelle Schule'!M157&lt;&gt;"",'Tabelle Schule'!M157,"")</f>
        <v/>
      </c>
      <c r="O156" s="10" t="str">
        <f>IF('Tabelle Schule'!N157&lt;&gt;"",'Tabelle Schule'!N157,"")</f>
        <v/>
      </c>
      <c r="P156" s="10" t="str">
        <f>IF('Tabelle Schule'!O157&lt;&gt;"",'Tabelle Schule'!O157,"")</f>
        <v/>
      </c>
      <c r="Q156" s="10" t="str">
        <f>IF('Tabelle Schule'!P157&lt;&gt;"",'Tabelle Schule'!P157,"")</f>
        <v/>
      </c>
      <c r="R156" s="9" t="str">
        <f t="shared" si="8"/>
        <v>=</v>
      </c>
      <c r="S156" s="8"/>
      <c r="T156" s="10" t="str">
        <f>IF('Tabelle Schule'!Q157&lt;&gt;"",'Tabelle Schule'!Q157,"")</f>
        <v/>
      </c>
      <c r="U156" s="10" t="str">
        <f>IF('Tabelle Schule'!R157&lt;&gt;"",'Tabelle Schule'!R157,"")</f>
        <v/>
      </c>
      <c r="V156" s="10" t="str">
        <f>IF('Tabelle Schule'!S157&lt;&gt;"",'Tabelle Schule'!S157,"")</f>
        <v/>
      </c>
      <c r="W156" s="10" t="str">
        <f>IF('Tabelle Schule'!T157&lt;&gt;"",'Tabelle Schule'!T157,"")</f>
        <v/>
      </c>
      <c r="X156" s="10">
        <f>'Tabelle Schule'!AG157</f>
        <v>0</v>
      </c>
      <c r="Y156" s="8" t="str">
        <f>'Tabelle Schule'!AJ157</f>
        <v/>
      </c>
      <c r="Z156" s="10" t="str">
        <f>IF('Tabelle Schule'!AH157&lt;&gt;"",'Tabelle Schule'!AH157,"")</f>
        <v/>
      </c>
      <c r="AA156" s="10" t="str">
        <f>IF('Tabelle Schule'!AI157&lt;&gt;"",'Tabelle Schule'!AI157,"")</f>
        <v/>
      </c>
      <c r="AB156" s="10" t="str">
        <f>IF('Tabelle Schule'!AU157&lt;&gt;"",'Tabelle Schule'!AU157,"")</f>
        <v/>
      </c>
      <c r="AC156" s="8" t="e">
        <f>'Tabelle Schule'!AV157</f>
        <v>#REF!</v>
      </c>
      <c r="AD156" s="8" t="e">
        <f>VLOOKUP(AB156,#REF!,9,FALSE)</f>
        <v>#REF!</v>
      </c>
      <c r="AE156" s="8" t="e">
        <f>VLOOKUP(AB156,#REF!,10,FALSE)</f>
        <v>#REF!</v>
      </c>
      <c r="AF156" s="8" t="e">
        <f>VLOOKUP(AB156,#REF!,11,FALSE)</f>
        <v>#REF!</v>
      </c>
      <c r="AG156" s="8" t="e">
        <f>VLOOKUP(AB156,#REF!,3,FALSE)</f>
        <v>#REF!</v>
      </c>
      <c r="AH156" s="8" t="e">
        <f>VLOOKUP(AB156,#REF!,5,FALSE)</f>
        <v>#REF!</v>
      </c>
      <c r="AI156" s="32" t="e">
        <f>IF(#REF!="Beckers","2.199",IF(#REF!="Zellmann","2.198",IF(#REF!="Schlüter-Buchta","2.199",IF(#REF!="Obbes","2.197",""))))</f>
        <v>#REF!</v>
      </c>
      <c r="AJ156" s="32" t="e">
        <f>IF(#REF!="Beckers","02104/99 2023",IF(#REF!="Bortlik","02104/99 2024",IF(#REF!="Schlüter-Buchta","02104/99 2025",IF(#REF!="Obbes","02104/99 2022",""))))</f>
        <v>#REF!</v>
      </c>
      <c r="AK156" s="32" t="e">
        <f>IF(#REF!="Beckers","02104/99 84 2023",IF(#REF!="Bortlik","02104/99 84 2024",IF(#REF!="Schlüter-Buchta","02104/99 84 2025",IF(#REF!="Obbes","02104/99 84 2022",""))))</f>
        <v>#REF!</v>
      </c>
      <c r="AL15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57" spans="1:38" x14ac:dyDescent="0.35">
      <c r="A157" s="8" t="e">
        <f>CONCATENATE(VLOOKUP('Tabelle Schule'!B158,#REF!,3,FALSE)," ",VLOOKUP('Tabelle Schule'!B158,#REF!,4,FALSE)," ",VLOOKUP('Tabelle Schule'!B158,#REF!,6,FALSE))</f>
        <v>#REF!</v>
      </c>
      <c r="B157" s="10" t="str">
        <f>IF('Tabelle Schule'!D158&lt;&gt;"",'Tabelle Schule'!D158,"")</f>
        <v/>
      </c>
      <c r="C157" s="10" t="str">
        <f>IF('Tabelle Schule'!E158&lt;&gt;"",'Tabelle Schule'!E158,"")</f>
        <v/>
      </c>
      <c r="D157" s="10" t="e">
        <f>IF('Tabelle Schule'!#REF!&lt;&gt;"",'Tabelle Schule'!#REF!,"")</f>
        <v>#REF!</v>
      </c>
      <c r="E157" s="33" t="str">
        <f>IF('Tabelle Schule'!F158&lt;&gt;"",'Tabelle Schule'!F158,"")</f>
        <v/>
      </c>
      <c r="F157" s="10" t="str">
        <f>IF('Tabelle Schule'!G158&lt;&gt;"",'Tabelle Schule'!G158,"")</f>
        <v/>
      </c>
      <c r="G157" s="10" t="str">
        <f>IF('Tabelle Schule'!H158&lt;&gt;"",'Tabelle Schule'!H158,"")</f>
        <v/>
      </c>
      <c r="H157" s="8" t="str">
        <f t="shared" si="6"/>
        <v>Frau</v>
      </c>
      <c r="I157" s="10" t="str">
        <f>IF('Tabelle Schule'!I158&lt;&gt;"",'Tabelle Schule'!I158,"")</f>
        <v/>
      </c>
      <c r="J157" s="10" t="str">
        <f>IF('Tabelle Schule'!J158&lt;&gt;"",'Tabelle Schule'!J158,"")</f>
        <v/>
      </c>
      <c r="K157" s="10" t="str">
        <f>IF('Tabelle Schule'!K158&lt;&gt;"",'Tabelle Schule'!K158,"")</f>
        <v/>
      </c>
      <c r="L157" s="10" t="str">
        <f>IF('Tabelle Schule'!L158&lt;&gt;"",'Tabelle Schule'!L158,"")</f>
        <v/>
      </c>
      <c r="M157" s="8" t="str">
        <f t="shared" si="7"/>
        <v>Herr</v>
      </c>
      <c r="N157" s="10" t="str">
        <f>IF('Tabelle Schule'!M158&lt;&gt;"",'Tabelle Schule'!M158,"")</f>
        <v/>
      </c>
      <c r="O157" s="10" t="str">
        <f>IF('Tabelle Schule'!N158&lt;&gt;"",'Tabelle Schule'!N158,"")</f>
        <v/>
      </c>
      <c r="P157" s="10" t="str">
        <f>IF('Tabelle Schule'!O158&lt;&gt;"",'Tabelle Schule'!O158,"")</f>
        <v/>
      </c>
      <c r="Q157" s="10" t="str">
        <f>IF('Tabelle Schule'!P158&lt;&gt;"",'Tabelle Schule'!P158,"")</f>
        <v/>
      </c>
      <c r="R157" s="9" t="str">
        <f t="shared" si="8"/>
        <v>=</v>
      </c>
      <c r="S157" s="8"/>
      <c r="T157" s="10" t="str">
        <f>IF('Tabelle Schule'!Q158&lt;&gt;"",'Tabelle Schule'!Q158,"")</f>
        <v/>
      </c>
      <c r="U157" s="10" t="str">
        <f>IF('Tabelle Schule'!R158&lt;&gt;"",'Tabelle Schule'!R158,"")</f>
        <v/>
      </c>
      <c r="V157" s="10" t="str">
        <f>IF('Tabelle Schule'!S158&lt;&gt;"",'Tabelle Schule'!S158,"")</f>
        <v/>
      </c>
      <c r="W157" s="10" t="str">
        <f>IF('Tabelle Schule'!T158&lt;&gt;"",'Tabelle Schule'!T158,"")</f>
        <v/>
      </c>
      <c r="X157" s="10">
        <f>'Tabelle Schule'!AG158</f>
        <v>0</v>
      </c>
      <c r="Y157" s="8" t="str">
        <f>'Tabelle Schule'!AJ158</f>
        <v/>
      </c>
      <c r="Z157" s="10" t="str">
        <f>IF('Tabelle Schule'!AH158&lt;&gt;"",'Tabelle Schule'!AH158,"")</f>
        <v/>
      </c>
      <c r="AA157" s="10" t="str">
        <f>IF('Tabelle Schule'!AI158&lt;&gt;"",'Tabelle Schule'!AI158,"")</f>
        <v/>
      </c>
      <c r="AB157" s="10" t="str">
        <f>IF('Tabelle Schule'!AU158&lt;&gt;"",'Tabelle Schule'!AU158,"")</f>
        <v/>
      </c>
      <c r="AC157" s="8" t="e">
        <f>'Tabelle Schule'!AV158</f>
        <v>#REF!</v>
      </c>
      <c r="AD157" s="8" t="e">
        <f>VLOOKUP(AB157,#REF!,9,FALSE)</f>
        <v>#REF!</v>
      </c>
      <c r="AE157" s="8" t="e">
        <f>VLOOKUP(AB157,#REF!,10,FALSE)</f>
        <v>#REF!</v>
      </c>
      <c r="AF157" s="8" t="e">
        <f>VLOOKUP(AB157,#REF!,11,FALSE)</f>
        <v>#REF!</v>
      </c>
      <c r="AG157" s="8" t="e">
        <f>VLOOKUP(AB157,#REF!,3,FALSE)</f>
        <v>#REF!</v>
      </c>
      <c r="AH157" s="8" t="e">
        <f>VLOOKUP(AB157,#REF!,5,FALSE)</f>
        <v>#REF!</v>
      </c>
      <c r="AI157" s="32" t="e">
        <f>IF(#REF!="Beckers","2.199",IF(#REF!="Zellmann","2.198",IF(#REF!="Schlüter-Buchta","2.199",IF(#REF!="Obbes","2.197",""))))</f>
        <v>#REF!</v>
      </c>
      <c r="AJ157" s="32" t="e">
        <f>IF(#REF!="Beckers","02104/99 2023",IF(#REF!="Bortlik","02104/99 2024",IF(#REF!="Schlüter-Buchta","02104/99 2025",IF(#REF!="Obbes","02104/99 2022",""))))</f>
        <v>#REF!</v>
      </c>
      <c r="AK157" s="32" t="e">
        <f>IF(#REF!="Beckers","02104/99 84 2023",IF(#REF!="Bortlik","02104/99 84 2024",IF(#REF!="Schlüter-Buchta","02104/99 84 2025",IF(#REF!="Obbes","02104/99 84 2022",""))))</f>
        <v>#REF!</v>
      </c>
      <c r="AL15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58" spans="1:38" x14ac:dyDescent="0.35">
      <c r="A158" s="8" t="e">
        <f>CONCATENATE(VLOOKUP('Tabelle Schule'!B159,#REF!,3,FALSE)," ",VLOOKUP('Tabelle Schule'!B159,#REF!,4,FALSE)," ",VLOOKUP('Tabelle Schule'!B159,#REF!,6,FALSE))</f>
        <v>#REF!</v>
      </c>
      <c r="B158" s="10" t="str">
        <f>IF('Tabelle Schule'!D159&lt;&gt;"",'Tabelle Schule'!D159,"")</f>
        <v/>
      </c>
      <c r="C158" s="10" t="str">
        <f>IF('Tabelle Schule'!E159&lt;&gt;"",'Tabelle Schule'!E159,"")</f>
        <v/>
      </c>
      <c r="D158" s="10" t="e">
        <f>IF('Tabelle Schule'!#REF!&lt;&gt;"",'Tabelle Schule'!#REF!,"")</f>
        <v>#REF!</v>
      </c>
      <c r="E158" s="33" t="str">
        <f>IF('Tabelle Schule'!F159&lt;&gt;"",'Tabelle Schule'!F159,"")</f>
        <v/>
      </c>
      <c r="F158" s="10" t="str">
        <f>IF('Tabelle Schule'!G159&lt;&gt;"",'Tabelle Schule'!G159,"")</f>
        <v/>
      </c>
      <c r="G158" s="10" t="str">
        <f>IF('Tabelle Schule'!H159&lt;&gt;"",'Tabelle Schule'!H159,"")</f>
        <v/>
      </c>
      <c r="H158" s="8" t="str">
        <f t="shared" si="6"/>
        <v>Frau</v>
      </c>
      <c r="I158" s="10" t="str">
        <f>IF('Tabelle Schule'!I159&lt;&gt;"",'Tabelle Schule'!I159,"")</f>
        <v/>
      </c>
      <c r="J158" s="10" t="str">
        <f>IF('Tabelle Schule'!J159&lt;&gt;"",'Tabelle Schule'!J159,"")</f>
        <v/>
      </c>
      <c r="K158" s="10" t="str">
        <f>IF('Tabelle Schule'!K159&lt;&gt;"",'Tabelle Schule'!K159,"")</f>
        <v/>
      </c>
      <c r="L158" s="10" t="str">
        <f>IF('Tabelle Schule'!L159&lt;&gt;"",'Tabelle Schule'!L159,"")</f>
        <v/>
      </c>
      <c r="M158" s="8" t="str">
        <f t="shared" si="7"/>
        <v>Herr</v>
      </c>
      <c r="N158" s="10" t="str">
        <f>IF('Tabelle Schule'!M159&lt;&gt;"",'Tabelle Schule'!M159,"")</f>
        <v/>
      </c>
      <c r="O158" s="10" t="str">
        <f>IF('Tabelle Schule'!N159&lt;&gt;"",'Tabelle Schule'!N159,"")</f>
        <v/>
      </c>
      <c r="P158" s="10" t="str">
        <f>IF('Tabelle Schule'!O159&lt;&gt;"",'Tabelle Schule'!O159,"")</f>
        <v/>
      </c>
      <c r="Q158" s="10" t="str">
        <f>IF('Tabelle Schule'!P159&lt;&gt;"",'Tabelle Schule'!P159,"")</f>
        <v/>
      </c>
      <c r="R158" s="9" t="str">
        <f t="shared" si="8"/>
        <v>=</v>
      </c>
      <c r="S158" s="8"/>
      <c r="T158" s="10" t="str">
        <f>IF('Tabelle Schule'!Q159&lt;&gt;"",'Tabelle Schule'!Q159,"")</f>
        <v/>
      </c>
      <c r="U158" s="10" t="str">
        <f>IF('Tabelle Schule'!R159&lt;&gt;"",'Tabelle Schule'!R159,"")</f>
        <v/>
      </c>
      <c r="V158" s="10" t="str">
        <f>IF('Tabelle Schule'!S159&lt;&gt;"",'Tabelle Schule'!S159,"")</f>
        <v/>
      </c>
      <c r="W158" s="10" t="str">
        <f>IF('Tabelle Schule'!T159&lt;&gt;"",'Tabelle Schule'!T159,"")</f>
        <v/>
      </c>
      <c r="X158" s="10">
        <f>'Tabelle Schule'!AG159</f>
        <v>0</v>
      </c>
      <c r="Y158" s="8" t="str">
        <f>'Tabelle Schule'!AJ159</f>
        <v/>
      </c>
      <c r="Z158" s="10" t="str">
        <f>IF('Tabelle Schule'!AH159&lt;&gt;"",'Tabelle Schule'!AH159,"")</f>
        <v/>
      </c>
      <c r="AA158" s="10" t="str">
        <f>IF('Tabelle Schule'!AI159&lt;&gt;"",'Tabelle Schule'!AI159,"")</f>
        <v/>
      </c>
      <c r="AB158" s="10" t="str">
        <f>IF('Tabelle Schule'!AU159&lt;&gt;"",'Tabelle Schule'!AU159,"")</f>
        <v/>
      </c>
      <c r="AC158" s="8" t="e">
        <f>'Tabelle Schule'!AV159</f>
        <v>#REF!</v>
      </c>
      <c r="AD158" s="8" t="e">
        <f>VLOOKUP(AB158,#REF!,9,FALSE)</f>
        <v>#REF!</v>
      </c>
      <c r="AE158" s="8" t="e">
        <f>VLOOKUP(AB158,#REF!,10,FALSE)</f>
        <v>#REF!</v>
      </c>
      <c r="AF158" s="8" t="e">
        <f>VLOOKUP(AB158,#REF!,11,FALSE)</f>
        <v>#REF!</v>
      </c>
      <c r="AG158" s="8" t="e">
        <f>VLOOKUP(AB158,#REF!,3,FALSE)</f>
        <v>#REF!</v>
      </c>
      <c r="AH158" s="8" t="e">
        <f>VLOOKUP(AB158,#REF!,5,FALSE)</f>
        <v>#REF!</v>
      </c>
      <c r="AI158" s="32" t="e">
        <f>IF(#REF!="Beckers","2.199",IF(#REF!="Zellmann","2.198",IF(#REF!="Schlüter-Buchta","2.199",IF(#REF!="Obbes","2.197",""))))</f>
        <v>#REF!</v>
      </c>
      <c r="AJ158" s="32" t="e">
        <f>IF(#REF!="Beckers","02104/99 2023",IF(#REF!="Bortlik","02104/99 2024",IF(#REF!="Schlüter-Buchta","02104/99 2025",IF(#REF!="Obbes","02104/99 2022",""))))</f>
        <v>#REF!</v>
      </c>
      <c r="AK158" s="32" t="e">
        <f>IF(#REF!="Beckers","02104/99 84 2023",IF(#REF!="Bortlik","02104/99 84 2024",IF(#REF!="Schlüter-Buchta","02104/99 84 2025",IF(#REF!="Obbes","02104/99 84 2022",""))))</f>
        <v>#REF!</v>
      </c>
      <c r="AL15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59" spans="1:38" x14ac:dyDescent="0.35">
      <c r="A159" s="8" t="e">
        <f>CONCATENATE(VLOOKUP('Tabelle Schule'!B160,#REF!,3,FALSE)," ",VLOOKUP('Tabelle Schule'!B160,#REF!,4,FALSE)," ",VLOOKUP('Tabelle Schule'!B160,#REF!,6,FALSE))</f>
        <v>#REF!</v>
      </c>
      <c r="B159" s="10" t="str">
        <f>IF('Tabelle Schule'!D160&lt;&gt;"",'Tabelle Schule'!D160,"")</f>
        <v/>
      </c>
      <c r="C159" s="10" t="str">
        <f>IF('Tabelle Schule'!E160&lt;&gt;"",'Tabelle Schule'!E160,"")</f>
        <v/>
      </c>
      <c r="D159" s="10" t="e">
        <f>IF('Tabelle Schule'!#REF!&lt;&gt;"",'Tabelle Schule'!#REF!,"")</f>
        <v>#REF!</v>
      </c>
      <c r="E159" s="33" t="str">
        <f>IF('Tabelle Schule'!F160&lt;&gt;"",'Tabelle Schule'!F160,"")</f>
        <v/>
      </c>
      <c r="F159" s="10" t="str">
        <f>IF('Tabelle Schule'!G160&lt;&gt;"",'Tabelle Schule'!G160,"")</f>
        <v/>
      </c>
      <c r="G159" s="10" t="str">
        <f>IF('Tabelle Schule'!H160&lt;&gt;"",'Tabelle Schule'!H160,"")</f>
        <v/>
      </c>
      <c r="H159" s="8" t="str">
        <f t="shared" si="6"/>
        <v>Frau</v>
      </c>
      <c r="I159" s="10" t="str">
        <f>IF('Tabelle Schule'!I160&lt;&gt;"",'Tabelle Schule'!I160,"")</f>
        <v/>
      </c>
      <c r="J159" s="10" t="str">
        <f>IF('Tabelle Schule'!J160&lt;&gt;"",'Tabelle Schule'!J160,"")</f>
        <v/>
      </c>
      <c r="K159" s="10" t="str">
        <f>IF('Tabelle Schule'!K160&lt;&gt;"",'Tabelle Schule'!K160,"")</f>
        <v/>
      </c>
      <c r="L159" s="10" t="str">
        <f>IF('Tabelle Schule'!L160&lt;&gt;"",'Tabelle Schule'!L160,"")</f>
        <v/>
      </c>
      <c r="M159" s="8" t="str">
        <f t="shared" si="7"/>
        <v>Herr</v>
      </c>
      <c r="N159" s="10" t="str">
        <f>IF('Tabelle Schule'!M160&lt;&gt;"",'Tabelle Schule'!M160,"")</f>
        <v/>
      </c>
      <c r="O159" s="10" t="str">
        <f>IF('Tabelle Schule'!N160&lt;&gt;"",'Tabelle Schule'!N160,"")</f>
        <v/>
      </c>
      <c r="P159" s="10" t="str">
        <f>IF('Tabelle Schule'!O160&lt;&gt;"",'Tabelle Schule'!O160,"")</f>
        <v/>
      </c>
      <c r="Q159" s="10" t="str">
        <f>IF('Tabelle Schule'!P160&lt;&gt;"",'Tabelle Schule'!P160,"")</f>
        <v/>
      </c>
      <c r="R159" s="9" t="str">
        <f t="shared" si="8"/>
        <v>=</v>
      </c>
      <c r="S159" s="8"/>
      <c r="T159" s="10" t="str">
        <f>IF('Tabelle Schule'!Q160&lt;&gt;"",'Tabelle Schule'!Q160,"")</f>
        <v/>
      </c>
      <c r="U159" s="10" t="str">
        <f>IF('Tabelle Schule'!R160&lt;&gt;"",'Tabelle Schule'!R160,"")</f>
        <v/>
      </c>
      <c r="V159" s="10" t="str">
        <f>IF('Tabelle Schule'!S160&lt;&gt;"",'Tabelle Schule'!S160,"")</f>
        <v/>
      </c>
      <c r="W159" s="10" t="str">
        <f>IF('Tabelle Schule'!T160&lt;&gt;"",'Tabelle Schule'!T160,"")</f>
        <v/>
      </c>
      <c r="X159" s="10">
        <f>'Tabelle Schule'!AG160</f>
        <v>0</v>
      </c>
      <c r="Y159" s="8" t="str">
        <f>'Tabelle Schule'!AJ160</f>
        <v/>
      </c>
      <c r="Z159" s="10" t="str">
        <f>IF('Tabelle Schule'!AH160&lt;&gt;"",'Tabelle Schule'!AH160,"")</f>
        <v/>
      </c>
      <c r="AA159" s="10" t="str">
        <f>IF('Tabelle Schule'!AI160&lt;&gt;"",'Tabelle Schule'!AI160,"")</f>
        <v/>
      </c>
      <c r="AB159" s="10" t="str">
        <f>IF('Tabelle Schule'!AU160&lt;&gt;"",'Tabelle Schule'!AU160,"")</f>
        <v/>
      </c>
      <c r="AC159" s="8" t="e">
        <f>'Tabelle Schule'!AV160</f>
        <v>#REF!</v>
      </c>
      <c r="AD159" s="8" t="e">
        <f>VLOOKUP(AB159,#REF!,9,FALSE)</f>
        <v>#REF!</v>
      </c>
      <c r="AE159" s="8" t="e">
        <f>VLOOKUP(AB159,#REF!,10,FALSE)</f>
        <v>#REF!</v>
      </c>
      <c r="AF159" s="8" t="e">
        <f>VLOOKUP(AB159,#REF!,11,FALSE)</f>
        <v>#REF!</v>
      </c>
      <c r="AG159" s="8" t="e">
        <f>VLOOKUP(AB159,#REF!,3,FALSE)</f>
        <v>#REF!</v>
      </c>
      <c r="AH159" s="8" t="e">
        <f>VLOOKUP(AB159,#REF!,5,FALSE)</f>
        <v>#REF!</v>
      </c>
      <c r="AI159" s="32" t="e">
        <f>IF(#REF!="Beckers","2.199",IF(#REF!="Zellmann","2.198",IF(#REF!="Schlüter-Buchta","2.199",IF(#REF!="Obbes","2.197",""))))</f>
        <v>#REF!</v>
      </c>
      <c r="AJ159" s="32" t="e">
        <f>IF(#REF!="Beckers","02104/99 2023",IF(#REF!="Bortlik","02104/99 2024",IF(#REF!="Schlüter-Buchta","02104/99 2025",IF(#REF!="Obbes","02104/99 2022",""))))</f>
        <v>#REF!</v>
      </c>
      <c r="AK159" s="32" t="e">
        <f>IF(#REF!="Beckers","02104/99 84 2023",IF(#REF!="Bortlik","02104/99 84 2024",IF(#REF!="Schlüter-Buchta","02104/99 84 2025",IF(#REF!="Obbes","02104/99 84 2022",""))))</f>
        <v>#REF!</v>
      </c>
      <c r="AL15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60" spans="1:38" x14ac:dyDescent="0.35">
      <c r="A160" s="8" t="e">
        <f>CONCATENATE(VLOOKUP('Tabelle Schule'!B161,#REF!,3,FALSE)," ",VLOOKUP('Tabelle Schule'!B161,#REF!,4,FALSE)," ",VLOOKUP('Tabelle Schule'!B161,#REF!,6,FALSE))</f>
        <v>#REF!</v>
      </c>
      <c r="B160" s="10" t="str">
        <f>IF('Tabelle Schule'!D161&lt;&gt;"",'Tabelle Schule'!D161,"")</f>
        <v/>
      </c>
      <c r="C160" s="10" t="str">
        <f>IF('Tabelle Schule'!E161&lt;&gt;"",'Tabelle Schule'!E161,"")</f>
        <v/>
      </c>
      <c r="D160" s="10" t="e">
        <f>IF('Tabelle Schule'!#REF!&lt;&gt;"",'Tabelle Schule'!#REF!,"")</f>
        <v>#REF!</v>
      </c>
      <c r="E160" s="33" t="str">
        <f>IF('Tabelle Schule'!F161&lt;&gt;"",'Tabelle Schule'!F161,"")</f>
        <v/>
      </c>
      <c r="F160" s="10" t="str">
        <f>IF('Tabelle Schule'!G161&lt;&gt;"",'Tabelle Schule'!G161,"")</f>
        <v/>
      </c>
      <c r="G160" s="10" t="str">
        <f>IF('Tabelle Schule'!H161&lt;&gt;"",'Tabelle Schule'!H161,"")</f>
        <v/>
      </c>
      <c r="H160" s="8" t="str">
        <f t="shared" si="6"/>
        <v>Frau</v>
      </c>
      <c r="I160" s="10" t="str">
        <f>IF('Tabelle Schule'!I161&lt;&gt;"",'Tabelle Schule'!I161,"")</f>
        <v/>
      </c>
      <c r="J160" s="10" t="str">
        <f>IF('Tabelle Schule'!J161&lt;&gt;"",'Tabelle Schule'!J161,"")</f>
        <v/>
      </c>
      <c r="K160" s="10" t="str">
        <f>IF('Tabelle Schule'!K161&lt;&gt;"",'Tabelle Schule'!K161,"")</f>
        <v/>
      </c>
      <c r="L160" s="10" t="str">
        <f>IF('Tabelle Schule'!L161&lt;&gt;"",'Tabelle Schule'!L161,"")</f>
        <v/>
      </c>
      <c r="M160" s="8" t="str">
        <f t="shared" si="7"/>
        <v>Herr</v>
      </c>
      <c r="N160" s="10" t="str">
        <f>IF('Tabelle Schule'!M161&lt;&gt;"",'Tabelle Schule'!M161,"")</f>
        <v/>
      </c>
      <c r="O160" s="10" t="str">
        <f>IF('Tabelle Schule'!N161&lt;&gt;"",'Tabelle Schule'!N161,"")</f>
        <v/>
      </c>
      <c r="P160" s="10" t="str">
        <f>IF('Tabelle Schule'!O161&lt;&gt;"",'Tabelle Schule'!O161,"")</f>
        <v/>
      </c>
      <c r="Q160" s="10" t="str">
        <f>IF('Tabelle Schule'!P161&lt;&gt;"",'Tabelle Schule'!P161,"")</f>
        <v/>
      </c>
      <c r="R160" s="9" t="str">
        <f t="shared" si="8"/>
        <v>=</v>
      </c>
      <c r="S160" s="8"/>
      <c r="T160" s="10" t="str">
        <f>IF('Tabelle Schule'!Q161&lt;&gt;"",'Tabelle Schule'!Q161,"")</f>
        <v/>
      </c>
      <c r="U160" s="10" t="str">
        <f>IF('Tabelle Schule'!R161&lt;&gt;"",'Tabelle Schule'!R161,"")</f>
        <v/>
      </c>
      <c r="V160" s="10" t="str">
        <f>IF('Tabelle Schule'!S161&lt;&gt;"",'Tabelle Schule'!S161,"")</f>
        <v/>
      </c>
      <c r="W160" s="10" t="str">
        <f>IF('Tabelle Schule'!T161&lt;&gt;"",'Tabelle Schule'!T161,"")</f>
        <v/>
      </c>
      <c r="X160" s="10">
        <f>'Tabelle Schule'!AG161</f>
        <v>0</v>
      </c>
      <c r="Y160" s="8" t="str">
        <f>'Tabelle Schule'!AJ161</f>
        <v/>
      </c>
      <c r="Z160" s="10" t="str">
        <f>IF('Tabelle Schule'!AH161&lt;&gt;"",'Tabelle Schule'!AH161,"")</f>
        <v/>
      </c>
      <c r="AA160" s="10" t="str">
        <f>IF('Tabelle Schule'!AI161&lt;&gt;"",'Tabelle Schule'!AI161,"")</f>
        <v/>
      </c>
      <c r="AB160" s="10" t="str">
        <f>IF('Tabelle Schule'!AU161&lt;&gt;"",'Tabelle Schule'!AU161,"")</f>
        <v/>
      </c>
      <c r="AC160" s="8" t="e">
        <f>'Tabelle Schule'!AV161</f>
        <v>#REF!</v>
      </c>
      <c r="AD160" s="8" t="e">
        <f>VLOOKUP(AB160,#REF!,9,FALSE)</f>
        <v>#REF!</v>
      </c>
      <c r="AE160" s="8" t="e">
        <f>VLOOKUP(AB160,#REF!,10,FALSE)</f>
        <v>#REF!</v>
      </c>
      <c r="AF160" s="8" t="e">
        <f>VLOOKUP(AB160,#REF!,11,FALSE)</f>
        <v>#REF!</v>
      </c>
      <c r="AG160" s="8" t="e">
        <f>VLOOKUP(AB160,#REF!,3,FALSE)</f>
        <v>#REF!</v>
      </c>
      <c r="AH160" s="8" t="e">
        <f>VLOOKUP(AB160,#REF!,5,FALSE)</f>
        <v>#REF!</v>
      </c>
      <c r="AI160" s="32" t="e">
        <f>IF(#REF!="Beckers","2.199",IF(#REF!="Zellmann","2.198",IF(#REF!="Schlüter-Buchta","2.199",IF(#REF!="Obbes","2.197",""))))</f>
        <v>#REF!</v>
      </c>
      <c r="AJ160" s="32" t="e">
        <f>IF(#REF!="Beckers","02104/99 2023",IF(#REF!="Bortlik","02104/99 2024",IF(#REF!="Schlüter-Buchta","02104/99 2025",IF(#REF!="Obbes","02104/99 2022",""))))</f>
        <v>#REF!</v>
      </c>
      <c r="AK160" s="32" t="e">
        <f>IF(#REF!="Beckers","02104/99 84 2023",IF(#REF!="Bortlik","02104/99 84 2024",IF(#REF!="Schlüter-Buchta","02104/99 84 2025",IF(#REF!="Obbes","02104/99 84 2022",""))))</f>
        <v>#REF!</v>
      </c>
      <c r="AL16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61" spans="1:38" x14ac:dyDescent="0.35">
      <c r="A161" s="8" t="e">
        <f>CONCATENATE(VLOOKUP('Tabelle Schule'!B162,#REF!,3,FALSE)," ",VLOOKUP('Tabelle Schule'!B162,#REF!,4,FALSE)," ",VLOOKUP('Tabelle Schule'!B162,#REF!,6,FALSE))</f>
        <v>#REF!</v>
      </c>
      <c r="B161" s="10" t="str">
        <f>IF('Tabelle Schule'!D162&lt;&gt;"",'Tabelle Schule'!D162,"")</f>
        <v/>
      </c>
      <c r="C161" s="10" t="str">
        <f>IF('Tabelle Schule'!E162&lt;&gt;"",'Tabelle Schule'!E162,"")</f>
        <v/>
      </c>
      <c r="D161" s="10" t="e">
        <f>IF('Tabelle Schule'!#REF!&lt;&gt;"",'Tabelle Schule'!#REF!,"")</f>
        <v>#REF!</v>
      </c>
      <c r="E161" s="33" t="str">
        <f>IF('Tabelle Schule'!F162&lt;&gt;"",'Tabelle Schule'!F162,"")</f>
        <v/>
      </c>
      <c r="F161" s="10" t="str">
        <f>IF('Tabelle Schule'!G162&lt;&gt;"",'Tabelle Schule'!G162,"")</f>
        <v/>
      </c>
      <c r="G161" s="10" t="str">
        <f>IF('Tabelle Schule'!H162&lt;&gt;"",'Tabelle Schule'!H162,"")</f>
        <v/>
      </c>
      <c r="H161" s="8" t="str">
        <f t="shared" ref="H161:H224" si="9">IF(I161=0,"","Frau")</f>
        <v>Frau</v>
      </c>
      <c r="I161" s="10" t="str">
        <f>IF('Tabelle Schule'!I162&lt;&gt;"",'Tabelle Schule'!I162,"")</f>
        <v/>
      </c>
      <c r="J161" s="10" t="str">
        <f>IF('Tabelle Schule'!J162&lt;&gt;"",'Tabelle Schule'!J162,"")</f>
        <v/>
      </c>
      <c r="K161" s="10" t="str">
        <f>IF('Tabelle Schule'!K162&lt;&gt;"",'Tabelle Schule'!K162,"")</f>
        <v/>
      </c>
      <c r="L161" s="10" t="str">
        <f>IF('Tabelle Schule'!L162&lt;&gt;"",'Tabelle Schule'!L162,"")</f>
        <v/>
      </c>
      <c r="M161" s="8" t="str">
        <f t="shared" ref="M161:M224" si="10">IF(N161=0,"","Herr")</f>
        <v>Herr</v>
      </c>
      <c r="N161" s="10" t="str">
        <f>IF('Tabelle Schule'!M162&lt;&gt;"",'Tabelle Schule'!M162,"")</f>
        <v/>
      </c>
      <c r="O161" s="10" t="str">
        <f>IF('Tabelle Schule'!N162&lt;&gt;"",'Tabelle Schule'!N162,"")</f>
        <v/>
      </c>
      <c r="P161" s="10" t="str">
        <f>IF('Tabelle Schule'!O162&lt;&gt;"",'Tabelle Schule'!O162,"")</f>
        <v/>
      </c>
      <c r="Q161" s="10" t="str">
        <f>IF('Tabelle Schule'!P162&lt;&gt;"",'Tabelle Schule'!P162,"")</f>
        <v/>
      </c>
      <c r="R161" s="9" t="str">
        <f t="shared" ref="R161:R224" si="11">IF(K161=P161,"=","X")</f>
        <v>=</v>
      </c>
      <c r="S161" s="8"/>
      <c r="T161" s="10" t="str">
        <f>IF('Tabelle Schule'!Q162&lt;&gt;"",'Tabelle Schule'!Q162,"")</f>
        <v/>
      </c>
      <c r="U161" s="10" t="str">
        <f>IF('Tabelle Schule'!R162&lt;&gt;"",'Tabelle Schule'!R162,"")</f>
        <v/>
      </c>
      <c r="V161" s="10" t="str">
        <f>IF('Tabelle Schule'!S162&lt;&gt;"",'Tabelle Schule'!S162,"")</f>
        <v/>
      </c>
      <c r="W161" s="10" t="str">
        <f>IF('Tabelle Schule'!T162&lt;&gt;"",'Tabelle Schule'!T162,"")</f>
        <v/>
      </c>
      <c r="X161" s="10">
        <f>'Tabelle Schule'!AG162</f>
        <v>0</v>
      </c>
      <c r="Y161" s="8" t="str">
        <f>'Tabelle Schule'!AJ162</f>
        <v/>
      </c>
      <c r="Z161" s="10" t="str">
        <f>IF('Tabelle Schule'!AH162&lt;&gt;"",'Tabelle Schule'!AH162,"")</f>
        <v/>
      </c>
      <c r="AA161" s="10" t="str">
        <f>IF('Tabelle Schule'!AI162&lt;&gt;"",'Tabelle Schule'!AI162,"")</f>
        <v/>
      </c>
      <c r="AB161" s="10" t="str">
        <f>IF('Tabelle Schule'!AU162&lt;&gt;"",'Tabelle Schule'!AU162,"")</f>
        <v/>
      </c>
      <c r="AC161" s="8" t="e">
        <f>'Tabelle Schule'!AV162</f>
        <v>#REF!</v>
      </c>
      <c r="AD161" s="8" t="e">
        <f>VLOOKUP(AB161,#REF!,9,FALSE)</f>
        <v>#REF!</v>
      </c>
      <c r="AE161" s="8" t="e">
        <f>VLOOKUP(AB161,#REF!,10,FALSE)</f>
        <v>#REF!</v>
      </c>
      <c r="AF161" s="8" t="e">
        <f>VLOOKUP(AB161,#REF!,11,FALSE)</f>
        <v>#REF!</v>
      </c>
      <c r="AG161" s="8" t="e">
        <f>VLOOKUP(AB161,#REF!,3,FALSE)</f>
        <v>#REF!</v>
      </c>
      <c r="AH161" s="8" t="e">
        <f>VLOOKUP(AB161,#REF!,5,FALSE)</f>
        <v>#REF!</v>
      </c>
      <c r="AI161" s="32" t="e">
        <f>IF(#REF!="Beckers","2.199",IF(#REF!="Zellmann","2.198",IF(#REF!="Schlüter-Buchta","2.199",IF(#REF!="Obbes","2.197",""))))</f>
        <v>#REF!</v>
      </c>
      <c r="AJ161" s="32" t="e">
        <f>IF(#REF!="Beckers","02104/99 2023",IF(#REF!="Bortlik","02104/99 2024",IF(#REF!="Schlüter-Buchta","02104/99 2025",IF(#REF!="Obbes","02104/99 2022",""))))</f>
        <v>#REF!</v>
      </c>
      <c r="AK161" s="32" t="e">
        <f>IF(#REF!="Beckers","02104/99 84 2023",IF(#REF!="Bortlik","02104/99 84 2024",IF(#REF!="Schlüter-Buchta","02104/99 84 2025",IF(#REF!="Obbes","02104/99 84 2022",""))))</f>
        <v>#REF!</v>
      </c>
      <c r="AL16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62" spans="1:38" x14ac:dyDescent="0.35">
      <c r="A162" s="8" t="e">
        <f>CONCATENATE(VLOOKUP('Tabelle Schule'!B163,#REF!,3,FALSE)," ",VLOOKUP('Tabelle Schule'!B163,#REF!,4,FALSE)," ",VLOOKUP('Tabelle Schule'!B163,#REF!,6,FALSE))</f>
        <v>#REF!</v>
      </c>
      <c r="B162" s="10" t="str">
        <f>IF('Tabelle Schule'!D163&lt;&gt;"",'Tabelle Schule'!D163,"")</f>
        <v/>
      </c>
      <c r="C162" s="10" t="str">
        <f>IF('Tabelle Schule'!E163&lt;&gt;"",'Tabelle Schule'!E163,"")</f>
        <v/>
      </c>
      <c r="D162" s="10" t="e">
        <f>IF('Tabelle Schule'!#REF!&lt;&gt;"",'Tabelle Schule'!#REF!,"")</f>
        <v>#REF!</v>
      </c>
      <c r="E162" s="33" t="str">
        <f>IF('Tabelle Schule'!F163&lt;&gt;"",'Tabelle Schule'!F163,"")</f>
        <v/>
      </c>
      <c r="F162" s="10" t="str">
        <f>IF('Tabelle Schule'!G163&lt;&gt;"",'Tabelle Schule'!G163,"")</f>
        <v/>
      </c>
      <c r="G162" s="10" t="str">
        <f>IF('Tabelle Schule'!H163&lt;&gt;"",'Tabelle Schule'!H163,"")</f>
        <v/>
      </c>
      <c r="H162" s="8" t="str">
        <f t="shared" si="9"/>
        <v>Frau</v>
      </c>
      <c r="I162" s="10" t="str">
        <f>IF('Tabelle Schule'!I163&lt;&gt;"",'Tabelle Schule'!I163,"")</f>
        <v/>
      </c>
      <c r="J162" s="10" t="str">
        <f>IF('Tabelle Schule'!J163&lt;&gt;"",'Tabelle Schule'!J163,"")</f>
        <v/>
      </c>
      <c r="K162" s="10" t="str">
        <f>IF('Tabelle Schule'!K163&lt;&gt;"",'Tabelle Schule'!K163,"")</f>
        <v/>
      </c>
      <c r="L162" s="10" t="str">
        <f>IF('Tabelle Schule'!L163&lt;&gt;"",'Tabelle Schule'!L163,"")</f>
        <v/>
      </c>
      <c r="M162" s="8" t="str">
        <f t="shared" si="10"/>
        <v>Herr</v>
      </c>
      <c r="N162" s="10" t="str">
        <f>IF('Tabelle Schule'!M163&lt;&gt;"",'Tabelle Schule'!M163,"")</f>
        <v/>
      </c>
      <c r="O162" s="10" t="str">
        <f>IF('Tabelle Schule'!N163&lt;&gt;"",'Tabelle Schule'!N163,"")</f>
        <v/>
      </c>
      <c r="P162" s="10" t="str">
        <f>IF('Tabelle Schule'!O163&lt;&gt;"",'Tabelle Schule'!O163,"")</f>
        <v/>
      </c>
      <c r="Q162" s="10" t="str">
        <f>IF('Tabelle Schule'!P163&lt;&gt;"",'Tabelle Schule'!P163,"")</f>
        <v/>
      </c>
      <c r="R162" s="9" t="str">
        <f t="shared" si="11"/>
        <v>=</v>
      </c>
      <c r="S162" s="8"/>
      <c r="T162" s="10" t="str">
        <f>IF('Tabelle Schule'!Q163&lt;&gt;"",'Tabelle Schule'!Q163,"")</f>
        <v/>
      </c>
      <c r="U162" s="10" t="str">
        <f>IF('Tabelle Schule'!R163&lt;&gt;"",'Tabelle Schule'!R163,"")</f>
        <v/>
      </c>
      <c r="V162" s="10" t="str">
        <f>IF('Tabelle Schule'!S163&lt;&gt;"",'Tabelle Schule'!S163,"")</f>
        <v/>
      </c>
      <c r="W162" s="10" t="str">
        <f>IF('Tabelle Schule'!T163&lt;&gt;"",'Tabelle Schule'!T163,"")</f>
        <v/>
      </c>
      <c r="X162" s="10">
        <f>'Tabelle Schule'!AG163</f>
        <v>0</v>
      </c>
      <c r="Y162" s="8" t="str">
        <f>'Tabelle Schule'!AJ163</f>
        <v/>
      </c>
      <c r="Z162" s="10" t="str">
        <f>IF('Tabelle Schule'!AH163&lt;&gt;"",'Tabelle Schule'!AH163,"")</f>
        <v/>
      </c>
      <c r="AA162" s="10" t="str">
        <f>IF('Tabelle Schule'!AI163&lt;&gt;"",'Tabelle Schule'!AI163,"")</f>
        <v/>
      </c>
      <c r="AB162" s="10" t="str">
        <f>IF('Tabelle Schule'!AU163&lt;&gt;"",'Tabelle Schule'!AU163,"")</f>
        <v/>
      </c>
      <c r="AC162" s="8" t="e">
        <f>'Tabelle Schule'!AV163</f>
        <v>#REF!</v>
      </c>
      <c r="AD162" s="8" t="e">
        <f>VLOOKUP(AB162,#REF!,9,FALSE)</f>
        <v>#REF!</v>
      </c>
      <c r="AE162" s="8" t="e">
        <f>VLOOKUP(AB162,#REF!,10,FALSE)</f>
        <v>#REF!</v>
      </c>
      <c r="AF162" s="8" t="e">
        <f>VLOOKUP(AB162,#REF!,11,FALSE)</f>
        <v>#REF!</v>
      </c>
      <c r="AG162" s="8" t="e">
        <f>VLOOKUP(AB162,#REF!,3,FALSE)</f>
        <v>#REF!</v>
      </c>
      <c r="AH162" s="8" t="e">
        <f>VLOOKUP(AB162,#REF!,5,FALSE)</f>
        <v>#REF!</v>
      </c>
      <c r="AI162" s="32" t="e">
        <f>IF(#REF!="Beckers","2.199",IF(#REF!="Zellmann","2.198",IF(#REF!="Schlüter-Buchta","2.199",IF(#REF!="Obbes","2.197",""))))</f>
        <v>#REF!</v>
      </c>
      <c r="AJ162" s="32" t="e">
        <f>IF(#REF!="Beckers","02104/99 2023",IF(#REF!="Bortlik","02104/99 2024",IF(#REF!="Schlüter-Buchta","02104/99 2025",IF(#REF!="Obbes","02104/99 2022",""))))</f>
        <v>#REF!</v>
      </c>
      <c r="AK162" s="32" t="e">
        <f>IF(#REF!="Beckers","02104/99 84 2023",IF(#REF!="Bortlik","02104/99 84 2024",IF(#REF!="Schlüter-Buchta","02104/99 84 2025",IF(#REF!="Obbes","02104/99 84 2022",""))))</f>
        <v>#REF!</v>
      </c>
      <c r="AL16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63" spans="1:38" x14ac:dyDescent="0.35">
      <c r="A163" s="8" t="e">
        <f>CONCATENATE(VLOOKUP('Tabelle Schule'!B164,#REF!,3,FALSE)," ",VLOOKUP('Tabelle Schule'!B164,#REF!,4,FALSE)," ",VLOOKUP('Tabelle Schule'!B164,#REF!,6,FALSE))</f>
        <v>#REF!</v>
      </c>
      <c r="B163" s="10" t="str">
        <f>IF('Tabelle Schule'!D164&lt;&gt;"",'Tabelle Schule'!D164,"")</f>
        <v/>
      </c>
      <c r="C163" s="10" t="str">
        <f>IF('Tabelle Schule'!E164&lt;&gt;"",'Tabelle Schule'!E164,"")</f>
        <v/>
      </c>
      <c r="D163" s="10" t="e">
        <f>IF('Tabelle Schule'!#REF!&lt;&gt;"",'Tabelle Schule'!#REF!,"")</f>
        <v>#REF!</v>
      </c>
      <c r="E163" s="33" t="str">
        <f>IF('Tabelle Schule'!F164&lt;&gt;"",'Tabelle Schule'!F164,"")</f>
        <v/>
      </c>
      <c r="F163" s="10" t="str">
        <f>IF('Tabelle Schule'!G164&lt;&gt;"",'Tabelle Schule'!G164,"")</f>
        <v/>
      </c>
      <c r="G163" s="10" t="str">
        <f>IF('Tabelle Schule'!H164&lt;&gt;"",'Tabelle Schule'!H164,"")</f>
        <v/>
      </c>
      <c r="H163" s="8" t="str">
        <f t="shared" si="9"/>
        <v>Frau</v>
      </c>
      <c r="I163" s="10" t="str">
        <f>IF('Tabelle Schule'!I164&lt;&gt;"",'Tabelle Schule'!I164,"")</f>
        <v/>
      </c>
      <c r="J163" s="10" t="str">
        <f>IF('Tabelle Schule'!J164&lt;&gt;"",'Tabelle Schule'!J164,"")</f>
        <v/>
      </c>
      <c r="K163" s="10" t="str">
        <f>IF('Tabelle Schule'!K164&lt;&gt;"",'Tabelle Schule'!K164,"")</f>
        <v/>
      </c>
      <c r="L163" s="10" t="str">
        <f>IF('Tabelle Schule'!L164&lt;&gt;"",'Tabelle Schule'!L164,"")</f>
        <v/>
      </c>
      <c r="M163" s="8" t="str">
        <f t="shared" si="10"/>
        <v>Herr</v>
      </c>
      <c r="N163" s="10" t="str">
        <f>IF('Tabelle Schule'!M164&lt;&gt;"",'Tabelle Schule'!M164,"")</f>
        <v/>
      </c>
      <c r="O163" s="10" t="str">
        <f>IF('Tabelle Schule'!N164&lt;&gt;"",'Tabelle Schule'!N164,"")</f>
        <v/>
      </c>
      <c r="P163" s="10" t="str">
        <f>IF('Tabelle Schule'!O164&lt;&gt;"",'Tabelle Schule'!O164,"")</f>
        <v/>
      </c>
      <c r="Q163" s="10" t="str">
        <f>IF('Tabelle Schule'!P164&lt;&gt;"",'Tabelle Schule'!P164,"")</f>
        <v/>
      </c>
      <c r="R163" s="9" t="str">
        <f t="shared" si="11"/>
        <v>=</v>
      </c>
      <c r="S163" s="8"/>
      <c r="T163" s="10" t="str">
        <f>IF('Tabelle Schule'!Q164&lt;&gt;"",'Tabelle Schule'!Q164,"")</f>
        <v/>
      </c>
      <c r="U163" s="10" t="str">
        <f>IF('Tabelle Schule'!R164&lt;&gt;"",'Tabelle Schule'!R164,"")</f>
        <v/>
      </c>
      <c r="V163" s="10" t="str">
        <f>IF('Tabelle Schule'!S164&lt;&gt;"",'Tabelle Schule'!S164,"")</f>
        <v/>
      </c>
      <c r="W163" s="10" t="str">
        <f>IF('Tabelle Schule'!T164&lt;&gt;"",'Tabelle Schule'!T164,"")</f>
        <v/>
      </c>
      <c r="X163" s="10">
        <f>'Tabelle Schule'!AG164</f>
        <v>0</v>
      </c>
      <c r="Y163" s="8" t="str">
        <f>'Tabelle Schule'!AJ164</f>
        <v/>
      </c>
      <c r="Z163" s="10" t="str">
        <f>IF('Tabelle Schule'!AH164&lt;&gt;"",'Tabelle Schule'!AH164,"")</f>
        <v/>
      </c>
      <c r="AA163" s="10" t="str">
        <f>IF('Tabelle Schule'!AI164&lt;&gt;"",'Tabelle Schule'!AI164,"")</f>
        <v/>
      </c>
      <c r="AB163" s="10" t="str">
        <f>IF('Tabelle Schule'!AU164&lt;&gt;"",'Tabelle Schule'!AU164,"")</f>
        <v/>
      </c>
      <c r="AC163" s="8" t="e">
        <f>'Tabelle Schule'!AV164</f>
        <v>#REF!</v>
      </c>
      <c r="AD163" s="8" t="e">
        <f>VLOOKUP(AB163,#REF!,9,FALSE)</f>
        <v>#REF!</v>
      </c>
      <c r="AE163" s="8" t="e">
        <f>VLOOKUP(AB163,#REF!,10,FALSE)</f>
        <v>#REF!</v>
      </c>
      <c r="AF163" s="8" t="e">
        <f>VLOOKUP(AB163,#REF!,11,FALSE)</f>
        <v>#REF!</v>
      </c>
      <c r="AG163" s="8" t="e">
        <f>VLOOKUP(AB163,#REF!,3,FALSE)</f>
        <v>#REF!</v>
      </c>
      <c r="AH163" s="8" t="e">
        <f>VLOOKUP(AB163,#REF!,5,FALSE)</f>
        <v>#REF!</v>
      </c>
      <c r="AI163" s="32" t="e">
        <f>IF(#REF!="Beckers","2.199",IF(#REF!="Zellmann","2.198",IF(#REF!="Schlüter-Buchta","2.199",IF(#REF!="Obbes","2.197",""))))</f>
        <v>#REF!</v>
      </c>
      <c r="AJ163" s="32" t="e">
        <f>IF(#REF!="Beckers","02104/99 2023",IF(#REF!="Bortlik","02104/99 2024",IF(#REF!="Schlüter-Buchta","02104/99 2025",IF(#REF!="Obbes","02104/99 2022",""))))</f>
        <v>#REF!</v>
      </c>
      <c r="AK163" s="32" t="e">
        <f>IF(#REF!="Beckers","02104/99 84 2023",IF(#REF!="Bortlik","02104/99 84 2024",IF(#REF!="Schlüter-Buchta","02104/99 84 2025",IF(#REF!="Obbes","02104/99 84 2022",""))))</f>
        <v>#REF!</v>
      </c>
      <c r="AL16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64" spans="1:38" x14ac:dyDescent="0.35">
      <c r="A164" s="8" t="e">
        <f>CONCATENATE(VLOOKUP('Tabelle Schule'!B165,#REF!,3,FALSE)," ",VLOOKUP('Tabelle Schule'!B165,#REF!,4,FALSE)," ",VLOOKUP('Tabelle Schule'!B165,#REF!,6,FALSE))</f>
        <v>#REF!</v>
      </c>
      <c r="B164" s="10" t="str">
        <f>IF('Tabelle Schule'!D165&lt;&gt;"",'Tabelle Schule'!D165,"")</f>
        <v/>
      </c>
      <c r="C164" s="10" t="str">
        <f>IF('Tabelle Schule'!E165&lt;&gt;"",'Tabelle Schule'!E165,"")</f>
        <v/>
      </c>
      <c r="D164" s="10" t="e">
        <f>IF('Tabelle Schule'!#REF!&lt;&gt;"",'Tabelle Schule'!#REF!,"")</f>
        <v>#REF!</v>
      </c>
      <c r="E164" s="33" t="str">
        <f>IF('Tabelle Schule'!F165&lt;&gt;"",'Tabelle Schule'!F165,"")</f>
        <v/>
      </c>
      <c r="F164" s="10" t="str">
        <f>IF('Tabelle Schule'!G165&lt;&gt;"",'Tabelle Schule'!G165,"")</f>
        <v/>
      </c>
      <c r="G164" s="10" t="str">
        <f>IF('Tabelle Schule'!H165&lt;&gt;"",'Tabelle Schule'!H165,"")</f>
        <v/>
      </c>
      <c r="H164" s="8" t="str">
        <f t="shared" si="9"/>
        <v>Frau</v>
      </c>
      <c r="I164" s="10" t="str">
        <f>IF('Tabelle Schule'!I165&lt;&gt;"",'Tabelle Schule'!I165,"")</f>
        <v/>
      </c>
      <c r="J164" s="10" t="str">
        <f>IF('Tabelle Schule'!J165&lt;&gt;"",'Tabelle Schule'!J165,"")</f>
        <v/>
      </c>
      <c r="K164" s="10" t="str">
        <f>IF('Tabelle Schule'!K165&lt;&gt;"",'Tabelle Schule'!K165,"")</f>
        <v/>
      </c>
      <c r="L164" s="10" t="str">
        <f>IF('Tabelle Schule'!L165&lt;&gt;"",'Tabelle Schule'!L165,"")</f>
        <v/>
      </c>
      <c r="M164" s="8" t="str">
        <f t="shared" si="10"/>
        <v>Herr</v>
      </c>
      <c r="N164" s="10" t="str">
        <f>IF('Tabelle Schule'!M165&lt;&gt;"",'Tabelle Schule'!M165,"")</f>
        <v/>
      </c>
      <c r="O164" s="10" t="str">
        <f>IF('Tabelle Schule'!N165&lt;&gt;"",'Tabelle Schule'!N165,"")</f>
        <v/>
      </c>
      <c r="P164" s="10" t="str">
        <f>IF('Tabelle Schule'!O165&lt;&gt;"",'Tabelle Schule'!O165,"")</f>
        <v/>
      </c>
      <c r="Q164" s="10" t="str">
        <f>IF('Tabelle Schule'!P165&lt;&gt;"",'Tabelle Schule'!P165,"")</f>
        <v/>
      </c>
      <c r="R164" s="9" t="str">
        <f t="shared" si="11"/>
        <v>=</v>
      </c>
      <c r="S164" s="8"/>
      <c r="T164" s="10" t="str">
        <f>IF('Tabelle Schule'!Q165&lt;&gt;"",'Tabelle Schule'!Q165,"")</f>
        <v/>
      </c>
      <c r="U164" s="10" t="str">
        <f>IF('Tabelle Schule'!R165&lt;&gt;"",'Tabelle Schule'!R165,"")</f>
        <v/>
      </c>
      <c r="V164" s="10" t="str">
        <f>IF('Tabelle Schule'!S165&lt;&gt;"",'Tabelle Schule'!S165,"")</f>
        <v/>
      </c>
      <c r="W164" s="10" t="str">
        <f>IF('Tabelle Schule'!T165&lt;&gt;"",'Tabelle Schule'!T165,"")</f>
        <v/>
      </c>
      <c r="X164" s="10">
        <f>'Tabelle Schule'!AG165</f>
        <v>0</v>
      </c>
      <c r="Y164" s="8" t="str">
        <f>'Tabelle Schule'!AJ165</f>
        <v/>
      </c>
      <c r="Z164" s="10" t="str">
        <f>IF('Tabelle Schule'!AH165&lt;&gt;"",'Tabelle Schule'!AH165,"")</f>
        <v/>
      </c>
      <c r="AA164" s="10" t="str">
        <f>IF('Tabelle Schule'!AI165&lt;&gt;"",'Tabelle Schule'!AI165,"")</f>
        <v/>
      </c>
      <c r="AB164" s="10" t="str">
        <f>IF('Tabelle Schule'!AU165&lt;&gt;"",'Tabelle Schule'!AU165,"")</f>
        <v/>
      </c>
      <c r="AC164" s="8" t="e">
        <f>'Tabelle Schule'!AV165</f>
        <v>#REF!</v>
      </c>
      <c r="AD164" s="8" t="e">
        <f>VLOOKUP(AB164,#REF!,9,FALSE)</f>
        <v>#REF!</v>
      </c>
      <c r="AE164" s="8" t="e">
        <f>VLOOKUP(AB164,#REF!,10,FALSE)</f>
        <v>#REF!</v>
      </c>
      <c r="AF164" s="8" t="e">
        <f>VLOOKUP(AB164,#REF!,11,FALSE)</f>
        <v>#REF!</v>
      </c>
      <c r="AG164" s="8" t="e">
        <f>VLOOKUP(AB164,#REF!,3,FALSE)</f>
        <v>#REF!</v>
      </c>
      <c r="AH164" s="8" t="e">
        <f>VLOOKUP(AB164,#REF!,5,FALSE)</f>
        <v>#REF!</v>
      </c>
      <c r="AI164" s="32" t="e">
        <f>IF(#REF!="Beckers","2.199",IF(#REF!="Zellmann","2.198",IF(#REF!="Schlüter-Buchta","2.199",IF(#REF!="Obbes","2.197",""))))</f>
        <v>#REF!</v>
      </c>
      <c r="AJ164" s="32" t="e">
        <f>IF(#REF!="Beckers","02104/99 2023",IF(#REF!="Bortlik","02104/99 2024",IF(#REF!="Schlüter-Buchta","02104/99 2025",IF(#REF!="Obbes","02104/99 2022",""))))</f>
        <v>#REF!</v>
      </c>
      <c r="AK164" s="32" t="e">
        <f>IF(#REF!="Beckers","02104/99 84 2023",IF(#REF!="Bortlik","02104/99 84 2024",IF(#REF!="Schlüter-Buchta","02104/99 84 2025",IF(#REF!="Obbes","02104/99 84 2022",""))))</f>
        <v>#REF!</v>
      </c>
      <c r="AL16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65" spans="1:38" x14ac:dyDescent="0.35">
      <c r="A165" s="8" t="e">
        <f>CONCATENATE(VLOOKUP('Tabelle Schule'!B166,#REF!,3,FALSE)," ",VLOOKUP('Tabelle Schule'!B166,#REF!,4,FALSE)," ",VLOOKUP('Tabelle Schule'!B166,#REF!,6,FALSE))</f>
        <v>#REF!</v>
      </c>
      <c r="B165" s="10" t="str">
        <f>IF('Tabelle Schule'!D166&lt;&gt;"",'Tabelle Schule'!D166,"")</f>
        <v/>
      </c>
      <c r="C165" s="10" t="str">
        <f>IF('Tabelle Schule'!E166&lt;&gt;"",'Tabelle Schule'!E166,"")</f>
        <v/>
      </c>
      <c r="D165" s="10" t="e">
        <f>IF('Tabelle Schule'!#REF!&lt;&gt;"",'Tabelle Schule'!#REF!,"")</f>
        <v>#REF!</v>
      </c>
      <c r="E165" s="33" t="str">
        <f>IF('Tabelle Schule'!F166&lt;&gt;"",'Tabelle Schule'!F166,"")</f>
        <v/>
      </c>
      <c r="F165" s="10" t="str">
        <f>IF('Tabelle Schule'!G166&lt;&gt;"",'Tabelle Schule'!G166,"")</f>
        <v/>
      </c>
      <c r="G165" s="10" t="str">
        <f>IF('Tabelle Schule'!H166&lt;&gt;"",'Tabelle Schule'!H166,"")</f>
        <v/>
      </c>
      <c r="H165" s="8" t="str">
        <f t="shared" si="9"/>
        <v>Frau</v>
      </c>
      <c r="I165" s="10" t="str">
        <f>IF('Tabelle Schule'!I166&lt;&gt;"",'Tabelle Schule'!I166,"")</f>
        <v/>
      </c>
      <c r="J165" s="10" t="str">
        <f>IF('Tabelle Schule'!J166&lt;&gt;"",'Tabelle Schule'!J166,"")</f>
        <v/>
      </c>
      <c r="K165" s="10" t="str">
        <f>IF('Tabelle Schule'!K166&lt;&gt;"",'Tabelle Schule'!K166,"")</f>
        <v/>
      </c>
      <c r="L165" s="10" t="str">
        <f>IF('Tabelle Schule'!L166&lt;&gt;"",'Tabelle Schule'!L166,"")</f>
        <v/>
      </c>
      <c r="M165" s="8" t="str">
        <f t="shared" si="10"/>
        <v>Herr</v>
      </c>
      <c r="N165" s="10" t="str">
        <f>IF('Tabelle Schule'!M166&lt;&gt;"",'Tabelle Schule'!M166,"")</f>
        <v/>
      </c>
      <c r="O165" s="10" t="str">
        <f>IF('Tabelle Schule'!N166&lt;&gt;"",'Tabelle Schule'!N166,"")</f>
        <v/>
      </c>
      <c r="P165" s="10" t="str">
        <f>IF('Tabelle Schule'!O166&lt;&gt;"",'Tabelle Schule'!O166,"")</f>
        <v/>
      </c>
      <c r="Q165" s="10" t="str">
        <f>IF('Tabelle Schule'!P166&lt;&gt;"",'Tabelle Schule'!P166,"")</f>
        <v/>
      </c>
      <c r="R165" s="9" t="str">
        <f t="shared" si="11"/>
        <v>=</v>
      </c>
      <c r="S165" s="8"/>
      <c r="T165" s="10" t="str">
        <f>IF('Tabelle Schule'!Q166&lt;&gt;"",'Tabelle Schule'!Q166,"")</f>
        <v/>
      </c>
      <c r="U165" s="10" t="str">
        <f>IF('Tabelle Schule'!R166&lt;&gt;"",'Tabelle Schule'!R166,"")</f>
        <v/>
      </c>
      <c r="V165" s="10" t="str">
        <f>IF('Tabelle Schule'!S166&lt;&gt;"",'Tabelle Schule'!S166,"")</f>
        <v/>
      </c>
      <c r="W165" s="10" t="str">
        <f>IF('Tabelle Schule'!T166&lt;&gt;"",'Tabelle Schule'!T166,"")</f>
        <v/>
      </c>
      <c r="X165" s="10">
        <f>'Tabelle Schule'!AG166</f>
        <v>0</v>
      </c>
      <c r="Y165" s="8" t="str">
        <f>'Tabelle Schule'!AJ166</f>
        <v/>
      </c>
      <c r="Z165" s="10" t="str">
        <f>IF('Tabelle Schule'!AH166&lt;&gt;"",'Tabelle Schule'!AH166,"")</f>
        <v/>
      </c>
      <c r="AA165" s="10" t="str">
        <f>IF('Tabelle Schule'!AI166&lt;&gt;"",'Tabelle Schule'!AI166,"")</f>
        <v/>
      </c>
      <c r="AB165" s="10" t="str">
        <f>IF('Tabelle Schule'!AU166&lt;&gt;"",'Tabelle Schule'!AU166,"")</f>
        <v/>
      </c>
      <c r="AC165" s="8" t="e">
        <f>'Tabelle Schule'!AV166</f>
        <v>#REF!</v>
      </c>
      <c r="AD165" s="8" t="e">
        <f>VLOOKUP(AB165,#REF!,9,FALSE)</f>
        <v>#REF!</v>
      </c>
      <c r="AE165" s="8" t="e">
        <f>VLOOKUP(AB165,#REF!,10,FALSE)</f>
        <v>#REF!</v>
      </c>
      <c r="AF165" s="8" t="e">
        <f>VLOOKUP(AB165,#REF!,11,FALSE)</f>
        <v>#REF!</v>
      </c>
      <c r="AG165" s="8" t="e">
        <f>VLOOKUP(AB165,#REF!,3,FALSE)</f>
        <v>#REF!</v>
      </c>
      <c r="AH165" s="8" t="e">
        <f>VLOOKUP(AB165,#REF!,5,FALSE)</f>
        <v>#REF!</v>
      </c>
      <c r="AI165" s="32" t="e">
        <f>IF(#REF!="Beckers","2.199",IF(#REF!="Zellmann","2.198",IF(#REF!="Schlüter-Buchta","2.199",IF(#REF!="Obbes","2.197",""))))</f>
        <v>#REF!</v>
      </c>
      <c r="AJ165" s="32" t="e">
        <f>IF(#REF!="Beckers","02104/99 2023",IF(#REF!="Bortlik","02104/99 2024",IF(#REF!="Schlüter-Buchta","02104/99 2025",IF(#REF!="Obbes","02104/99 2022",""))))</f>
        <v>#REF!</v>
      </c>
      <c r="AK165" s="32" t="e">
        <f>IF(#REF!="Beckers","02104/99 84 2023",IF(#REF!="Bortlik","02104/99 84 2024",IF(#REF!="Schlüter-Buchta","02104/99 84 2025",IF(#REF!="Obbes","02104/99 84 2022",""))))</f>
        <v>#REF!</v>
      </c>
      <c r="AL16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66" spans="1:38" x14ac:dyDescent="0.35">
      <c r="A166" s="8" t="e">
        <f>CONCATENATE(VLOOKUP('Tabelle Schule'!B167,#REF!,3,FALSE)," ",VLOOKUP('Tabelle Schule'!B167,#REF!,4,FALSE)," ",VLOOKUP('Tabelle Schule'!B167,#REF!,6,FALSE))</f>
        <v>#REF!</v>
      </c>
      <c r="B166" s="10" t="str">
        <f>IF('Tabelle Schule'!D167&lt;&gt;"",'Tabelle Schule'!D167,"")</f>
        <v/>
      </c>
      <c r="C166" s="10" t="str">
        <f>IF('Tabelle Schule'!E167&lt;&gt;"",'Tabelle Schule'!E167,"")</f>
        <v/>
      </c>
      <c r="D166" s="10" t="e">
        <f>IF('Tabelle Schule'!#REF!&lt;&gt;"",'Tabelle Schule'!#REF!,"")</f>
        <v>#REF!</v>
      </c>
      <c r="E166" s="33" t="str">
        <f>IF('Tabelle Schule'!F167&lt;&gt;"",'Tabelle Schule'!F167,"")</f>
        <v/>
      </c>
      <c r="F166" s="10" t="str">
        <f>IF('Tabelle Schule'!G167&lt;&gt;"",'Tabelle Schule'!G167,"")</f>
        <v/>
      </c>
      <c r="G166" s="10" t="str">
        <f>IF('Tabelle Schule'!H167&lt;&gt;"",'Tabelle Schule'!H167,"")</f>
        <v/>
      </c>
      <c r="H166" s="8" t="str">
        <f t="shared" si="9"/>
        <v>Frau</v>
      </c>
      <c r="I166" s="10" t="str">
        <f>IF('Tabelle Schule'!I167&lt;&gt;"",'Tabelle Schule'!I167,"")</f>
        <v/>
      </c>
      <c r="J166" s="10" t="str">
        <f>IF('Tabelle Schule'!J167&lt;&gt;"",'Tabelle Schule'!J167,"")</f>
        <v/>
      </c>
      <c r="K166" s="10" t="str">
        <f>IF('Tabelle Schule'!K167&lt;&gt;"",'Tabelle Schule'!K167,"")</f>
        <v/>
      </c>
      <c r="L166" s="10" t="str">
        <f>IF('Tabelle Schule'!L167&lt;&gt;"",'Tabelle Schule'!L167,"")</f>
        <v/>
      </c>
      <c r="M166" s="8" t="str">
        <f t="shared" si="10"/>
        <v>Herr</v>
      </c>
      <c r="N166" s="10" t="str">
        <f>IF('Tabelle Schule'!M167&lt;&gt;"",'Tabelle Schule'!M167,"")</f>
        <v/>
      </c>
      <c r="O166" s="10" t="str">
        <f>IF('Tabelle Schule'!N167&lt;&gt;"",'Tabelle Schule'!N167,"")</f>
        <v/>
      </c>
      <c r="P166" s="10" t="str">
        <f>IF('Tabelle Schule'!O167&lt;&gt;"",'Tabelle Schule'!O167,"")</f>
        <v/>
      </c>
      <c r="Q166" s="10" t="str">
        <f>IF('Tabelle Schule'!P167&lt;&gt;"",'Tabelle Schule'!P167,"")</f>
        <v/>
      </c>
      <c r="R166" s="9" t="str">
        <f t="shared" si="11"/>
        <v>=</v>
      </c>
      <c r="S166" s="8"/>
      <c r="T166" s="10" t="str">
        <f>IF('Tabelle Schule'!Q167&lt;&gt;"",'Tabelle Schule'!Q167,"")</f>
        <v/>
      </c>
      <c r="U166" s="10" t="str">
        <f>IF('Tabelle Schule'!R167&lt;&gt;"",'Tabelle Schule'!R167,"")</f>
        <v/>
      </c>
      <c r="V166" s="10" t="str">
        <f>IF('Tabelle Schule'!S167&lt;&gt;"",'Tabelle Schule'!S167,"")</f>
        <v/>
      </c>
      <c r="W166" s="10" t="str">
        <f>IF('Tabelle Schule'!T167&lt;&gt;"",'Tabelle Schule'!T167,"")</f>
        <v/>
      </c>
      <c r="X166" s="10">
        <f>'Tabelle Schule'!AG167</f>
        <v>0</v>
      </c>
      <c r="Y166" s="8" t="str">
        <f>'Tabelle Schule'!AJ167</f>
        <v/>
      </c>
      <c r="Z166" s="10" t="str">
        <f>IF('Tabelle Schule'!AH167&lt;&gt;"",'Tabelle Schule'!AH167,"")</f>
        <v/>
      </c>
      <c r="AA166" s="10" t="str">
        <f>IF('Tabelle Schule'!AI167&lt;&gt;"",'Tabelle Schule'!AI167,"")</f>
        <v/>
      </c>
      <c r="AB166" s="10" t="str">
        <f>IF('Tabelle Schule'!AU167&lt;&gt;"",'Tabelle Schule'!AU167,"")</f>
        <v/>
      </c>
      <c r="AC166" s="8" t="e">
        <f>'Tabelle Schule'!AV167</f>
        <v>#REF!</v>
      </c>
      <c r="AD166" s="8" t="e">
        <f>VLOOKUP(AB166,#REF!,9,FALSE)</f>
        <v>#REF!</v>
      </c>
      <c r="AE166" s="8" t="e">
        <f>VLOOKUP(AB166,#REF!,10,FALSE)</f>
        <v>#REF!</v>
      </c>
      <c r="AF166" s="8" t="e">
        <f>VLOOKUP(AB166,#REF!,11,FALSE)</f>
        <v>#REF!</v>
      </c>
      <c r="AG166" s="8" t="e">
        <f>VLOOKUP(AB166,#REF!,3,FALSE)</f>
        <v>#REF!</v>
      </c>
      <c r="AH166" s="8" t="e">
        <f>VLOOKUP(AB166,#REF!,5,FALSE)</f>
        <v>#REF!</v>
      </c>
      <c r="AI166" s="32" t="e">
        <f>IF(#REF!="Beckers","2.199",IF(#REF!="Zellmann","2.198",IF(#REF!="Schlüter-Buchta","2.199",IF(#REF!="Obbes","2.197",""))))</f>
        <v>#REF!</v>
      </c>
      <c r="AJ166" s="32" t="e">
        <f>IF(#REF!="Beckers","02104/99 2023",IF(#REF!="Bortlik","02104/99 2024",IF(#REF!="Schlüter-Buchta","02104/99 2025",IF(#REF!="Obbes","02104/99 2022",""))))</f>
        <v>#REF!</v>
      </c>
      <c r="AK166" s="32" t="e">
        <f>IF(#REF!="Beckers","02104/99 84 2023",IF(#REF!="Bortlik","02104/99 84 2024",IF(#REF!="Schlüter-Buchta","02104/99 84 2025",IF(#REF!="Obbes","02104/99 84 2022",""))))</f>
        <v>#REF!</v>
      </c>
      <c r="AL16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67" spans="1:38" x14ac:dyDescent="0.35">
      <c r="A167" s="8" t="e">
        <f>CONCATENATE(VLOOKUP('Tabelle Schule'!B168,#REF!,3,FALSE)," ",VLOOKUP('Tabelle Schule'!B168,#REF!,4,FALSE)," ",VLOOKUP('Tabelle Schule'!B168,#REF!,6,FALSE))</f>
        <v>#REF!</v>
      </c>
      <c r="B167" s="10" t="str">
        <f>IF('Tabelle Schule'!D168&lt;&gt;"",'Tabelle Schule'!D168,"")</f>
        <v/>
      </c>
      <c r="C167" s="10" t="str">
        <f>IF('Tabelle Schule'!E168&lt;&gt;"",'Tabelle Schule'!E168,"")</f>
        <v/>
      </c>
      <c r="D167" s="10" t="e">
        <f>IF('Tabelle Schule'!#REF!&lt;&gt;"",'Tabelle Schule'!#REF!,"")</f>
        <v>#REF!</v>
      </c>
      <c r="E167" s="33" t="str">
        <f>IF('Tabelle Schule'!F168&lt;&gt;"",'Tabelle Schule'!F168,"")</f>
        <v/>
      </c>
      <c r="F167" s="10" t="str">
        <f>IF('Tabelle Schule'!G168&lt;&gt;"",'Tabelle Schule'!G168,"")</f>
        <v/>
      </c>
      <c r="G167" s="10" t="str">
        <f>IF('Tabelle Schule'!H168&lt;&gt;"",'Tabelle Schule'!H168,"")</f>
        <v/>
      </c>
      <c r="H167" s="8" t="str">
        <f t="shared" si="9"/>
        <v>Frau</v>
      </c>
      <c r="I167" s="10" t="str">
        <f>IF('Tabelle Schule'!I168&lt;&gt;"",'Tabelle Schule'!I168,"")</f>
        <v/>
      </c>
      <c r="J167" s="10" t="str">
        <f>IF('Tabelle Schule'!J168&lt;&gt;"",'Tabelle Schule'!J168,"")</f>
        <v/>
      </c>
      <c r="K167" s="10" t="str">
        <f>IF('Tabelle Schule'!K168&lt;&gt;"",'Tabelle Schule'!K168,"")</f>
        <v/>
      </c>
      <c r="L167" s="10" t="str">
        <f>IF('Tabelle Schule'!L168&lt;&gt;"",'Tabelle Schule'!L168,"")</f>
        <v/>
      </c>
      <c r="M167" s="8" t="str">
        <f t="shared" si="10"/>
        <v>Herr</v>
      </c>
      <c r="N167" s="10" t="str">
        <f>IF('Tabelle Schule'!M168&lt;&gt;"",'Tabelle Schule'!M168,"")</f>
        <v/>
      </c>
      <c r="O167" s="10" t="str">
        <f>IF('Tabelle Schule'!N168&lt;&gt;"",'Tabelle Schule'!N168,"")</f>
        <v/>
      </c>
      <c r="P167" s="10" t="str">
        <f>IF('Tabelle Schule'!O168&lt;&gt;"",'Tabelle Schule'!O168,"")</f>
        <v/>
      </c>
      <c r="Q167" s="10" t="str">
        <f>IF('Tabelle Schule'!P168&lt;&gt;"",'Tabelle Schule'!P168,"")</f>
        <v/>
      </c>
      <c r="R167" s="9" t="str">
        <f t="shared" si="11"/>
        <v>=</v>
      </c>
      <c r="S167" s="8"/>
      <c r="T167" s="10" t="str">
        <f>IF('Tabelle Schule'!Q168&lt;&gt;"",'Tabelle Schule'!Q168,"")</f>
        <v/>
      </c>
      <c r="U167" s="10" t="str">
        <f>IF('Tabelle Schule'!R168&lt;&gt;"",'Tabelle Schule'!R168,"")</f>
        <v/>
      </c>
      <c r="V167" s="10" t="str">
        <f>IF('Tabelle Schule'!S168&lt;&gt;"",'Tabelle Schule'!S168,"")</f>
        <v/>
      </c>
      <c r="W167" s="10" t="str">
        <f>IF('Tabelle Schule'!T168&lt;&gt;"",'Tabelle Schule'!T168,"")</f>
        <v/>
      </c>
      <c r="X167" s="10">
        <f>'Tabelle Schule'!AG168</f>
        <v>0</v>
      </c>
      <c r="Y167" s="8" t="str">
        <f>'Tabelle Schule'!AJ168</f>
        <v/>
      </c>
      <c r="Z167" s="10" t="str">
        <f>IF('Tabelle Schule'!AH168&lt;&gt;"",'Tabelle Schule'!AH168,"")</f>
        <v/>
      </c>
      <c r="AA167" s="10" t="str">
        <f>IF('Tabelle Schule'!AI168&lt;&gt;"",'Tabelle Schule'!AI168,"")</f>
        <v/>
      </c>
      <c r="AB167" s="10" t="str">
        <f>IF('Tabelle Schule'!AU168&lt;&gt;"",'Tabelle Schule'!AU168,"")</f>
        <v/>
      </c>
      <c r="AC167" s="8" t="e">
        <f>'Tabelle Schule'!AV168</f>
        <v>#REF!</v>
      </c>
      <c r="AD167" s="8" t="e">
        <f>VLOOKUP(AB167,#REF!,9,FALSE)</f>
        <v>#REF!</v>
      </c>
      <c r="AE167" s="8" t="e">
        <f>VLOOKUP(AB167,#REF!,10,FALSE)</f>
        <v>#REF!</v>
      </c>
      <c r="AF167" s="8" t="e">
        <f>VLOOKUP(AB167,#REF!,11,FALSE)</f>
        <v>#REF!</v>
      </c>
      <c r="AG167" s="8" t="e">
        <f>VLOOKUP(AB167,#REF!,3,FALSE)</f>
        <v>#REF!</v>
      </c>
      <c r="AH167" s="8" t="e">
        <f>VLOOKUP(AB167,#REF!,5,FALSE)</f>
        <v>#REF!</v>
      </c>
      <c r="AI167" s="32" t="e">
        <f>IF(#REF!="Beckers","2.199",IF(#REF!="Zellmann","2.198",IF(#REF!="Schlüter-Buchta","2.199",IF(#REF!="Obbes","2.197",""))))</f>
        <v>#REF!</v>
      </c>
      <c r="AJ167" s="32" t="e">
        <f>IF(#REF!="Beckers","02104/99 2023",IF(#REF!="Bortlik","02104/99 2024",IF(#REF!="Schlüter-Buchta","02104/99 2025",IF(#REF!="Obbes","02104/99 2022",""))))</f>
        <v>#REF!</v>
      </c>
      <c r="AK167" s="32" t="e">
        <f>IF(#REF!="Beckers","02104/99 84 2023",IF(#REF!="Bortlik","02104/99 84 2024",IF(#REF!="Schlüter-Buchta","02104/99 84 2025",IF(#REF!="Obbes","02104/99 84 2022",""))))</f>
        <v>#REF!</v>
      </c>
      <c r="AL16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68" spans="1:38" x14ac:dyDescent="0.35">
      <c r="A168" s="8" t="e">
        <f>CONCATENATE(VLOOKUP('Tabelle Schule'!B169,#REF!,3,FALSE)," ",VLOOKUP('Tabelle Schule'!B169,#REF!,4,FALSE)," ",VLOOKUP('Tabelle Schule'!B169,#REF!,6,FALSE))</f>
        <v>#REF!</v>
      </c>
      <c r="B168" s="10" t="str">
        <f>IF('Tabelle Schule'!D169&lt;&gt;"",'Tabelle Schule'!D169,"")</f>
        <v/>
      </c>
      <c r="C168" s="10" t="str">
        <f>IF('Tabelle Schule'!E169&lt;&gt;"",'Tabelle Schule'!E169,"")</f>
        <v/>
      </c>
      <c r="D168" s="10" t="e">
        <f>IF('Tabelle Schule'!#REF!&lt;&gt;"",'Tabelle Schule'!#REF!,"")</f>
        <v>#REF!</v>
      </c>
      <c r="E168" s="33" t="str">
        <f>IF('Tabelle Schule'!F169&lt;&gt;"",'Tabelle Schule'!F169,"")</f>
        <v/>
      </c>
      <c r="F168" s="10" t="str">
        <f>IF('Tabelle Schule'!G169&lt;&gt;"",'Tabelle Schule'!G169,"")</f>
        <v/>
      </c>
      <c r="G168" s="10" t="str">
        <f>IF('Tabelle Schule'!H169&lt;&gt;"",'Tabelle Schule'!H169,"")</f>
        <v/>
      </c>
      <c r="H168" s="8" t="str">
        <f t="shared" si="9"/>
        <v>Frau</v>
      </c>
      <c r="I168" s="10" t="str">
        <f>IF('Tabelle Schule'!I169&lt;&gt;"",'Tabelle Schule'!I169,"")</f>
        <v/>
      </c>
      <c r="J168" s="10" t="str">
        <f>IF('Tabelle Schule'!J169&lt;&gt;"",'Tabelle Schule'!J169,"")</f>
        <v/>
      </c>
      <c r="K168" s="10" t="str">
        <f>IF('Tabelle Schule'!K169&lt;&gt;"",'Tabelle Schule'!K169,"")</f>
        <v/>
      </c>
      <c r="L168" s="10" t="str">
        <f>IF('Tabelle Schule'!L169&lt;&gt;"",'Tabelle Schule'!L169,"")</f>
        <v/>
      </c>
      <c r="M168" s="8" t="str">
        <f t="shared" si="10"/>
        <v>Herr</v>
      </c>
      <c r="N168" s="10" t="str">
        <f>IF('Tabelle Schule'!M169&lt;&gt;"",'Tabelle Schule'!M169,"")</f>
        <v/>
      </c>
      <c r="O168" s="10" t="str">
        <f>IF('Tabelle Schule'!N169&lt;&gt;"",'Tabelle Schule'!N169,"")</f>
        <v/>
      </c>
      <c r="P168" s="10" t="str">
        <f>IF('Tabelle Schule'!O169&lt;&gt;"",'Tabelle Schule'!O169,"")</f>
        <v/>
      </c>
      <c r="Q168" s="10" t="str">
        <f>IF('Tabelle Schule'!P169&lt;&gt;"",'Tabelle Schule'!P169,"")</f>
        <v/>
      </c>
      <c r="R168" s="9" t="str">
        <f t="shared" si="11"/>
        <v>=</v>
      </c>
      <c r="S168" s="8"/>
      <c r="T168" s="10" t="str">
        <f>IF('Tabelle Schule'!Q169&lt;&gt;"",'Tabelle Schule'!Q169,"")</f>
        <v/>
      </c>
      <c r="U168" s="10" t="str">
        <f>IF('Tabelle Schule'!R169&lt;&gt;"",'Tabelle Schule'!R169,"")</f>
        <v/>
      </c>
      <c r="V168" s="10" t="str">
        <f>IF('Tabelle Schule'!S169&lt;&gt;"",'Tabelle Schule'!S169,"")</f>
        <v/>
      </c>
      <c r="W168" s="10" t="str">
        <f>IF('Tabelle Schule'!T169&lt;&gt;"",'Tabelle Schule'!T169,"")</f>
        <v/>
      </c>
      <c r="X168" s="10">
        <f>'Tabelle Schule'!AG169</f>
        <v>0</v>
      </c>
      <c r="Y168" s="8" t="str">
        <f>'Tabelle Schule'!AJ169</f>
        <v/>
      </c>
      <c r="Z168" s="10" t="str">
        <f>IF('Tabelle Schule'!AH169&lt;&gt;"",'Tabelle Schule'!AH169,"")</f>
        <v/>
      </c>
      <c r="AA168" s="10" t="str">
        <f>IF('Tabelle Schule'!AI169&lt;&gt;"",'Tabelle Schule'!AI169,"")</f>
        <v/>
      </c>
      <c r="AB168" s="10" t="str">
        <f>IF('Tabelle Schule'!AU169&lt;&gt;"",'Tabelle Schule'!AU169,"")</f>
        <v/>
      </c>
      <c r="AC168" s="8" t="e">
        <f>'Tabelle Schule'!AV169</f>
        <v>#REF!</v>
      </c>
      <c r="AD168" s="8" t="e">
        <f>VLOOKUP(AB168,#REF!,9,FALSE)</f>
        <v>#REF!</v>
      </c>
      <c r="AE168" s="8" t="e">
        <f>VLOOKUP(AB168,#REF!,10,FALSE)</f>
        <v>#REF!</v>
      </c>
      <c r="AF168" s="8" t="e">
        <f>VLOOKUP(AB168,#REF!,11,FALSE)</f>
        <v>#REF!</v>
      </c>
      <c r="AG168" s="8" t="e">
        <f>VLOOKUP(AB168,#REF!,3,FALSE)</f>
        <v>#REF!</v>
      </c>
      <c r="AH168" s="8" t="e">
        <f>VLOOKUP(AB168,#REF!,5,FALSE)</f>
        <v>#REF!</v>
      </c>
      <c r="AI168" s="32" t="e">
        <f>IF(#REF!="Beckers","2.199",IF(#REF!="Zellmann","2.198",IF(#REF!="Schlüter-Buchta","2.199",IF(#REF!="Obbes","2.197",""))))</f>
        <v>#REF!</v>
      </c>
      <c r="AJ168" s="32" t="e">
        <f>IF(#REF!="Beckers","02104/99 2023",IF(#REF!="Bortlik","02104/99 2024",IF(#REF!="Schlüter-Buchta","02104/99 2025",IF(#REF!="Obbes","02104/99 2022",""))))</f>
        <v>#REF!</v>
      </c>
      <c r="AK168" s="32" t="e">
        <f>IF(#REF!="Beckers","02104/99 84 2023",IF(#REF!="Bortlik","02104/99 84 2024",IF(#REF!="Schlüter-Buchta","02104/99 84 2025",IF(#REF!="Obbes","02104/99 84 2022",""))))</f>
        <v>#REF!</v>
      </c>
      <c r="AL16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69" spans="1:38" x14ac:dyDescent="0.35">
      <c r="A169" s="8" t="e">
        <f>CONCATENATE(VLOOKUP('Tabelle Schule'!B170,#REF!,3,FALSE)," ",VLOOKUP('Tabelle Schule'!B170,#REF!,4,FALSE)," ",VLOOKUP('Tabelle Schule'!B170,#REF!,6,FALSE))</f>
        <v>#REF!</v>
      </c>
      <c r="B169" s="10" t="str">
        <f>IF('Tabelle Schule'!D170&lt;&gt;"",'Tabelle Schule'!D170,"")</f>
        <v/>
      </c>
      <c r="C169" s="10" t="str">
        <f>IF('Tabelle Schule'!E170&lt;&gt;"",'Tabelle Schule'!E170,"")</f>
        <v/>
      </c>
      <c r="D169" s="10" t="e">
        <f>IF('Tabelle Schule'!#REF!&lt;&gt;"",'Tabelle Schule'!#REF!,"")</f>
        <v>#REF!</v>
      </c>
      <c r="E169" s="33" t="str">
        <f>IF('Tabelle Schule'!F170&lt;&gt;"",'Tabelle Schule'!F170,"")</f>
        <v/>
      </c>
      <c r="F169" s="10" t="str">
        <f>IF('Tabelle Schule'!G170&lt;&gt;"",'Tabelle Schule'!G170,"")</f>
        <v/>
      </c>
      <c r="G169" s="10" t="str">
        <f>IF('Tabelle Schule'!H170&lt;&gt;"",'Tabelle Schule'!H170,"")</f>
        <v/>
      </c>
      <c r="H169" s="8" t="str">
        <f t="shared" si="9"/>
        <v>Frau</v>
      </c>
      <c r="I169" s="10" t="str">
        <f>IF('Tabelle Schule'!I170&lt;&gt;"",'Tabelle Schule'!I170,"")</f>
        <v/>
      </c>
      <c r="J169" s="10" t="str">
        <f>IF('Tabelle Schule'!J170&lt;&gt;"",'Tabelle Schule'!J170,"")</f>
        <v/>
      </c>
      <c r="K169" s="10" t="str">
        <f>IF('Tabelle Schule'!K170&lt;&gt;"",'Tabelle Schule'!K170,"")</f>
        <v/>
      </c>
      <c r="L169" s="10" t="str">
        <f>IF('Tabelle Schule'!L170&lt;&gt;"",'Tabelle Schule'!L170,"")</f>
        <v/>
      </c>
      <c r="M169" s="8" t="str">
        <f t="shared" si="10"/>
        <v>Herr</v>
      </c>
      <c r="N169" s="10" t="str">
        <f>IF('Tabelle Schule'!M170&lt;&gt;"",'Tabelle Schule'!M170,"")</f>
        <v/>
      </c>
      <c r="O169" s="10" t="str">
        <f>IF('Tabelle Schule'!N170&lt;&gt;"",'Tabelle Schule'!N170,"")</f>
        <v/>
      </c>
      <c r="P169" s="10" t="str">
        <f>IF('Tabelle Schule'!O170&lt;&gt;"",'Tabelle Schule'!O170,"")</f>
        <v/>
      </c>
      <c r="Q169" s="10" t="str">
        <f>IF('Tabelle Schule'!P170&lt;&gt;"",'Tabelle Schule'!P170,"")</f>
        <v/>
      </c>
      <c r="R169" s="9" t="str">
        <f t="shared" si="11"/>
        <v>=</v>
      </c>
      <c r="S169" s="8"/>
      <c r="T169" s="10" t="str">
        <f>IF('Tabelle Schule'!Q170&lt;&gt;"",'Tabelle Schule'!Q170,"")</f>
        <v/>
      </c>
      <c r="U169" s="10" t="str">
        <f>IF('Tabelle Schule'!R170&lt;&gt;"",'Tabelle Schule'!R170,"")</f>
        <v/>
      </c>
      <c r="V169" s="10" t="str">
        <f>IF('Tabelle Schule'!S170&lt;&gt;"",'Tabelle Schule'!S170,"")</f>
        <v/>
      </c>
      <c r="W169" s="10" t="str">
        <f>IF('Tabelle Schule'!T170&lt;&gt;"",'Tabelle Schule'!T170,"")</f>
        <v/>
      </c>
      <c r="X169" s="10">
        <f>'Tabelle Schule'!AG170</f>
        <v>0</v>
      </c>
      <c r="Y169" s="8" t="str">
        <f>'Tabelle Schule'!AJ170</f>
        <v/>
      </c>
      <c r="Z169" s="10" t="str">
        <f>IF('Tabelle Schule'!AH170&lt;&gt;"",'Tabelle Schule'!AH170,"")</f>
        <v/>
      </c>
      <c r="AA169" s="10" t="str">
        <f>IF('Tabelle Schule'!AI170&lt;&gt;"",'Tabelle Schule'!AI170,"")</f>
        <v/>
      </c>
      <c r="AB169" s="10" t="str">
        <f>IF('Tabelle Schule'!AU170&lt;&gt;"",'Tabelle Schule'!AU170,"")</f>
        <v/>
      </c>
      <c r="AC169" s="8" t="e">
        <f>'Tabelle Schule'!AV170</f>
        <v>#REF!</v>
      </c>
      <c r="AD169" s="8" t="e">
        <f>VLOOKUP(AB169,#REF!,9,FALSE)</f>
        <v>#REF!</v>
      </c>
      <c r="AE169" s="8" t="e">
        <f>VLOOKUP(AB169,#REF!,10,FALSE)</f>
        <v>#REF!</v>
      </c>
      <c r="AF169" s="8" t="e">
        <f>VLOOKUP(AB169,#REF!,11,FALSE)</f>
        <v>#REF!</v>
      </c>
      <c r="AG169" s="8" t="e">
        <f>VLOOKUP(AB169,#REF!,3,FALSE)</f>
        <v>#REF!</v>
      </c>
      <c r="AH169" s="8" t="e">
        <f>VLOOKUP(AB169,#REF!,5,FALSE)</f>
        <v>#REF!</v>
      </c>
      <c r="AI169" s="32" t="e">
        <f>IF(#REF!="Beckers","2.199",IF(#REF!="Zellmann","2.198",IF(#REF!="Schlüter-Buchta","2.199",IF(#REF!="Obbes","2.197",""))))</f>
        <v>#REF!</v>
      </c>
      <c r="AJ169" s="32" t="e">
        <f>IF(#REF!="Beckers","02104/99 2023",IF(#REF!="Bortlik","02104/99 2024",IF(#REF!="Schlüter-Buchta","02104/99 2025",IF(#REF!="Obbes","02104/99 2022",""))))</f>
        <v>#REF!</v>
      </c>
      <c r="AK169" s="32" t="e">
        <f>IF(#REF!="Beckers","02104/99 84 2023",IF(#REF!="Bortlik","02104/99 84 2024",IF(#REF!="Schlüter-Buchta","02104/99 84 2025",IF(#REF!="Obbes","02104/99 84 2022",""))))</f>
        <v>#REF!</v>
      </c>
      <c r="AL16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70" spans="1:38" x14ac:dyDescent="0.35">
      <c r="A170" s="8" t="e">
        <f>CONCATENATE(VLOOKUP('Tabelle Schule'!B171,#REF!,3,FALSE)," ",VLOOKUP('Tabelle Schule'!B171,#REF!,4,FALSE)," ",VLOOKUP('Tabelle Schule'!B171,#REF!,6,FALSE))</f>
        <v>#REF!</v>
      </c>
      <c r="B170" s="10" t="str">
        <f>IF('Tabelle Schule'!D171&lt;&gt;"",'Tabelle Schule'!D171,"")</f>
        <v/>
      </c>
      <c r="C170" s="10" t="str">
        <f>IF('Tabelle Schule'!E171&lt;&gt;"",'Tabelle Schule'!E171,"")</f>
        <v/>
      </c>
      <c r="D170" s="10" t="e">
        <f>IF('Tabelle Schule'!#REF!&lt;&gt;"",'Tabelle Schule'!#REF!,"")</f>
        <v>#REF!</v>
      </c>
      <c r="E170" s="33" t="str">
        <f>IF('Tabelle Schule'!F171&lt;&gt;"",'Tabelle Schule'!F171,"")</f>
        <v/>
      </c>
      <c r="F170" s="10" t="str">
        <f>IF('Tabelle Schule'!G171&lt;&gt;"",'Tabelle Schule'!G171,"")</f>
        <v/>
      </c>
      <c r="G170" s="10" t="str">
        <f>IF('Tabelle Schule'!H171&lt;&gt;"",'Tabelle Schule'!H171,"")</f>
        <v/>
      </c>
      <c r="H170" s="8" t="str">
        <f t="shared" si="9"/>
        <v>Frau</v>
      </c>
      <c r="I170" s="10" t="str">
        <f>IF('Tabelle Schule'!I171&lt;&gt;"",'Tabelle Schule'!I171,"")</f>
        <v/>
      </c>
      <c r="J170" s="10" t="str">
        <f>IF('Tabelle Schule'!J171&lt;&gt;"",'Tabelle Schule'!J171,"")</f>
        <v/>
      </c>
      <c r="K170" s="10" t="str">
        <f>IF('Tabelle Schule'!K171&lt;&gt;"",'Tabelle Schule'!K171,"")</f>
        <v/>
      </c>
      <c r="L170" s="10" t="str">
        <f>IF('Tabelle Schule'!L171&lt;&gt;"",'Tabelle Schule'!L171,"")</f>
        <v/>
      </c>
      <c r="M170" s="8" t="str">
        <f t="shared" si="10"/>
        <v>Herr</v>
      </c>
      <c r="N170" s="10" t="str">
        <f>IF('Tabelle Schule'!M171&lt;&gt;"",'Tabelle Schule'!M171,"")</f>
        <v/>
      </c>
      <c r="O170" s="10" t="str">
        <f>IF('Tabelle Schule'!N171&lt;&gt;"",'Tabelle Schule'!N171,"")</f>
        <v/>
      </c>
      <c r="P170" s="10" t="str">
        <f>IF('Tabelle Schule'!O171&lt;&gt;"",'Tabelle Schule'!O171,"")</f>
        <v/>
      </c>
      <c r="Q170" s="10" t="str">
        <f>IF('Tabelle Schule'!P171&lt;&gt;"",'Tabelle Schule'!P171,"")</f>
        <v/>
      </c>
      <c r="R170" s="9" t="str">
        <f t="shared" si="11"/>
        <v>=</v>
      </c>
      <c r="S170" s="8"/>
      <c r="T170" s="10" t="str">
        <f>IF('Tabelle Schule'!Q171&lt;&gt;"",'Tabelle Schule'!Q171,"")</f>
        <v/>
      </c>
      <c r="U170" s="10" t="str">
        <f>IF('Tabelle Schule'!R171&lt;&gt;"",'Tabelle Schule'!R171,"")</f>
        <v/>
      </c>
      <c r="V170" s="10" t="str">
        <f>IF('Tabelle Schule'!S171&lt;&gt;"",'Tabelle Schule'!S171,"")</f>
        <v/>
      </c>
      <c r="W170" s="10" t="str">
        <f>IF('Tabelle Schule'!T171&lt;&gt;"",'Tabelle Schule'!T171,"")</f>
        <v/>
      </c>
      <c r="X170" s="10">
        <f>'Tabelle Schule'!AG171</f>
        <v>0</v>
      </c>
      <c r="Y170" s="8" t="str">
        <f>'Tabelle Schule'!AJ171</f>
        <v/>
      </c>
      <c r="Z170" s="10" t="str">
        <f>IF('Tabelle Schule'!AH171&lt;&gt;"",'Tabelle Schule'!AH171,"")</f>
        <v/>
      </c>
      <c r="AA170" s="10" t="str">
        <f>IF('Tabelle Schule'!AI171&lt;&gt;"",'Tabelle Schule'!AI171,"")</f>
        <v/>
      </c>
      <c r="AB170" s="10" t="str">
        <f>IF('Tabelle Schule'!AU171&lt;&gt;"",'Tabelle Schule'!AU171,"")</f>
        <v/>
      </c>
      <c r="AC170" s="8" t="e">
        <f>'Tabelle Schule'!AV171</f>
        <v>#REF!</v>
      </c>
      <c r="AD170" s="8" t="e">
        <f>VLOOKUP(AB170,#REF!,9,FALSE)</f>
        <v>#REF!</v>
      </c>
      <c r="AE170" s="8" t="e">
        <f>VLOOKUP(AB170,#REF!,10,FALSE)</f>
        <v>#REF!</v>
      </c>
      <c r="AF170" s="8" t="e">
        <f>VLOOKUP(AB170,#REF!,11,FALSE)</f>
        <v>#REF!</v>
      </c>
      <c r="AG170" s="8" t="e">
        <f>VLOOKUP(AB170,#REF!,3,FALSE)</f>
        <v>#REF!</v>
      </c>
      <c r="AH170" s="8" t="e">
        <f>VLOOKUP(AB170,#REF!,5,FALSE)</f>
        <v>#REF!</v>
      </c>
      <c r="AI170" s="32" t="e">
        <f>IF(#REF!="Beckers","2.199",IF(#REF!="Zellmann","2.198",IF(#REF!="Schlüter-Buchta","2.199",IF(#REF!="Obbes","2.197",""))))</f>
        <v>#REF!</v>
      </c>
      <c r="AJ170" s="32" t="e">
        <f>IF(#REF!="Beckers","02104/99 2023",IF(#REF!="Bortlik","02104/99 2024",IF(#REF!="Schlüter-Buchta","02104/99 2025",IF(#REF!="Obbes","02104/99 2022",""))))</f>
        <v>#REF!</v>
      </c>
      <c r="AK170" s="32" t="e">
        <f>IF(#REF!="Beckers","02104/99 84 2023",IF(#REF!="Bortlik","02104/99 84 2024",IF(#REF!="Schlüter-Buchta","02104/99 84 2025",IF(#REF!="Obbes","02104/99 84 2022",""))))</f>
        <v>#REF!</v>
      </c>
      <c r="AL17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71" spans="1:38" x14ac:dyDescent="0.35">
      <c r="A171" s="8" t="e">
        <f>CONCATENATE(VLOOKUP('Tabelle Schule'!B172,#REF!,3,FALSE)," ",VLOOKUP('Tabelle Schule'!B172,#REF!,4,FALSE)," ",VLOOKUP('Tabelle Schule'!B172,#REF!,6,FALSE))</f>
        <v>#REF!</v>
      </c>
      <c r="B171" s="10" t="str">
        <f>IF('Tabelle Schule'!D172&lt;&gt;"",'Tabelle Schule'!D172,"")</f>
        <v/>
      </c>
      <c r="C171" s="10" t="str">
        <f>IF('Tabelle Schule'!E172&lt;&gt;"",'Tabelle Schule'!E172,"")</f>
        <v/>
      </c>
      <c r="D171" s="10" t="e">
        <f>IF('Tabelle Schule'!#REF!&lt;&gt;"",'Tabelle Schule'!#REF!,"")</f>
        <v>#REF!</v>
      </c>
      <c r="E171" s="33" t="str">
        <f>IF('Tabelle Schule'!F172&lt;&gt;"",'Tabelle Schule'!F172,"")</f>
        <v/>
      </c>
      <c r="F171" s="10" t="str">
        <f>IF('Tabelle Schule'!G172&lt;&gt;"",'Tabelle Schule'!G172,"")</f>
        <v/>
      </c>
      <c r="G171" s="10" t="str">
        <f>IF('Tabelle Schule'!H172&lt;&gt;"",'Tabelle Schule'!H172,"")</f>
        <v/>
      </c>
      <c r="H171" s="8" t="str">
        <f t="shared" si="9"/>
        <v>Frau</v>
      </c>
      <c r="I171" s="10" t="str">
        <f>IF('Tabelle Schule'!I172&lt;&gt;"",'Tabelle Schule'!I172,"")</f>
        <v/>
      </c>
      <c r="J171" s="10" t="str">
        <f>IF('Tabelle Schule'!J172&lt;&gt;"",'Tabelle Schule'!J172,"")</f>
        <v/>
      </c>
      <c r="K171" s="10" t="str">
        <f>IF('Tabelle Schule'!K172&lt;&gt;"",'Tabelle Schule'!K172,"")</f>
        <v/>
      </c>
      <c r="L171" s="10" t="str">
        <f>IF('Tabelle Schule'!L172&lt;&gt;"",'Tabelle Schule'!L172,"")</f>
        <v/>
      </c>
      <c r="M171" s="8" t="str">
        <f t="shared" si="10"/>
        <v>Herr</v>
      </c>
      <c r="N171" s="10" t="str">
        <f>IF('Tabelle Schule'!M172&lt;&gt;"",'Tabelle Schule'!M172,"")</f>
        <v/>
      </c>
      <c r="O171" s="10" t="str">
        <f>IF('Tabelle Schule'!N172&lt;&gt;"",'Tabelle Schule'!N172,"")</f>
        <v/>
      </c>
      <c r="P171" s="10" t="str">
        <f>IF('Tabelle Schule'!O172&lt;&gt;"",'Tabelle Schule'!O172,"")</f>
        <v/>
      </c>
      <c r="Q171" s="10" t="str">
        <f>IF('Tabelle Schule'!P172&lt;&gt;"",'Tabelle Schule'!P172,"")</f>
        <v/>
      </c>
      <c r="R171" s="9" t="str">
        <f t="shared" si="11"/>
        <v>=</v>
      </c>
      <c r="S171" s="8"/>
      <c r="T171" s="10" t="str">
        <f>IF('Tabelle Schule'!Q172&lt;&gt;"",'Tabelle Schule'!Q172,"")</f>
        <v/>
      </c>
      <c r="U171" s="10" t="str">
        <f>IF('Tabelle Schule'!R172&lt;&gt;"",'Tabelle Schule'!R172,"")</f>
        <v/>
      </c>
      <c r="V171" s="10" t="str">
        <f>IF('Tabelle Schule'!S172&lt;&gt;"",'Tabelle Schule'!S172,"")</f>
        <v/>
      </c>
      <c r="W171" s="10" t="str">
        <f>IF('Tabelle Schule'!T172&lt;&gt;"",'Tabelle Schule'!T172,"")</f>
        <v/>
      </c>
      <c r="X171" s="10">
        <f>'Tabelle Schule'!AG172</f>
        <v>0</v>
      </c>
      <c r="Y171" s="8" t="str">
        <f>'Tabelle Schule'!AJ172</f>
        <v/>
      </c>
      <c r="Z171" s="10" t="str">
        <f>IF('Tabelle Schule'!AH172&lt;&gt;"",'Tabelle Schule'!AH172,"")</f>
        <v/>
      </c>
      <c r="AA171" s="10" t="str">
        <f>IF('Tabelle Schule'!AI172&lt;&gt;"",'Tabelle Schule'!AI172,"")</f>
        <v/>
      </c>
      <c r="AB171" s="10" t="str">
        <f>IF('Tabelle Schule'!AU172&lt;&gt;"",'Tabelle Schule'!AU172,"")</f>
        <v/>
      </c>
      <c r="AC171" s="8" t="e">
        <f>'Tabelle Schule'!AV172</f>
        <v>#REF!</v>
      </c>
      <c r="AD171" s="8" t="e">
        <f>VLOOKUP(AB171,#REF!,9,FALSE)</f>
        <v>#REF!</v>
      </c>
      <c r="AE171" s="8" t="e">
        <f>VLOOKUP(AB171,#REF!,10,FALSE)</f>
        <v>#REF!</v>
      </c>
      <c r="AF171" s="8" t="e">
        <f>VLOOKUP(AB171,#REF!,11,FALSE)</f>
        <v>#REF!</v>
      </c>
      <c r="AG171" s="8" t="e">
        <f>VLOOKUP(AB171,#REF!,3,FALSE)</f>
        <v>#REF!</v>
      </c>
      <c r="AH171" s="8" t="e">
        <f>VLOOKUP(AB171,#REF!,5,FALSE)</f>
        <v>#REF!</v>
      </c>
      <c r="AI171" s="32" t="e">
        <f>IF(#REF!="Beckers","2.199",IF(#REF!="Zellmann","2.198",IF(#REF!="Schlüter-Buchta","2.199",IF(#REF!="Obbes","2.197",""))))</f>
        <v>#REF!</v>
      </c>
      <c r="AJ171" s="32" t="e">
        <f>IF(#REF!="Beckers","02104/99 2023",IF(#REF!="Bortlik","02104/99 2024",IF(#REF!="Schlüter-Buchta","02104/99 2025",IF(#REF!="Obbes","02104/99 2022",""))))</f>
        <v>#REF!</v>
      </c>
      <c r="AK171" s="32" t="e">
        <f>IF(#REF!="Beckers","02104/99 84 2023",IF(#REF!="Bortlik","02104/99 84 2024",IF(#REF!="Schlüter-Buchta","02104/99 84 2025",IF(#REF!="Obbes","02104/99 84 2022",""))))</f>
        <v>#REF!</v>
      </c>
      <c r="AL17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72" spans="1:38" x14ac:dyDescent="0.35">
      <c r="A172" s="8" t="e">
        <f>CONCATENATE(VLOOKUP('Tabelle Schule'!B173,#REF!,3,FALSE)," ",VLOOKUP('Tabelle Schule'!B173,#REF!,4,FALSE)," ",VLOOKUP('Tabelle Schule'!B173,#REF!,6,FALSE))</f>
        <v>#REF!</v>
      </c>
      <c r="B172" s="10" t="str">
        <f>IF('Tabelle Schule'!D173&lt;&gt;"",'Tabelle Schule'!D173,"")</f>
        <v/>
      </c>
      <c r="C172" s="10" t="str">
        <f>IF('Tabelle Schule'!E173&lt;&gt;"",'Tabelle Schule'!E173,"")</f>
        <v/>
      </c>
      <c r="D172" s="10" t="e">
        <f>IF('Tabelle Schule'!#REF!&lt;&gt;"",'Tabelle Schule'!#REF!,"")</f>
        <v>#REF!</v>
      </c>
      <c r="E172" s="33" t="str">
        <f>IF('Tabelle Schule'!F173&lt;&gt;"",'Tabelle Schule'!F173,"")</f>
        <v/>
      </c>
      <c r="F172" s="10" t="str">
        <f>IF('Tabelle Schule'!G173&lt;&gt;"",'Tabelle Schule'!G173,"")</f>
        <v/>
      </c>
      <c r="G172" s="10" t="str">
        <f>IF('Tabelle Schule'!H173&lt;&gt;"",'Tabelle Schule'!H173,"")</f>
        <v/>
      </c>
      <c r="H172" s="8" t="str">
        <f t="shared" si="9"/>
        <v>Frau</v>
      </c>
      <c r="I172" s="10" t="str">
        <f>IF('Tabelle Schule'!I173&lt;&gt;"",'Tabelle Schule'!I173,"")</f>
        <v/>
      </c>
      <c r="J172" s="10" t="str">
        <f>IF('Tabelle Schule'!J173&lt;&gt;"",'Tabelle Schule'!J173,"")</f>
        <v/>
      </c>
      <c r="K172" s="10" t="str">
        <f>IF('Tabelle Schule'!K173&lt;&gt;"",'Tabelle Schule'!K173,"")</f>
        <v/>
      </c>
      <c r="L172" s="10" t="str">
        <f>IF('Tabelle Schule'!L173&lt;&gt;"",'Tabelle Schule'!L173,"")</f>
        <v/>
      </c>
      <c r="M172" s="8" t="str">
        <f t="shared" si="10"/>
        <v>Herr</v>
      </c>
      <c r="N172" s="10" t="str">
        <f>IF('Tabelle Schule'!M173&lt;&gt;"",'Tabelle Schule'!M173,"")</f>
        <v/>
      </c>
      <c r="O172" s="10" t="str">
        <f>IF('Tabelle Schule'!N173&lt;&gt;"",'Tabelle Schule'!N173,"")</f>
        <v/>
      </c>
      <c r="P172" s="10" t="str">
        <f>IF('Tabelle Schule'!O173&lt;&gt;"",'Tabelle Schule'!O173,"")</f>
        <v/>
      </c>
      <c r="Q172" s="10" t="str">
        <f>IF('Tabelle Schule'!P173&lt;&gt;"",'Tabelle Schule'!P173,"")</f>
        <v/>
      </c>
      <c r="R172" s="9" t="str">
        <f t="shared" si="11"/>
        <v>=</v>
      </c>
      <c r="S172" s="8"/>
      <c r="T172" s="10" t="str">
        <f>IF('Tabelle Schule'!Q173&lt;&gt;"",'Tabelle Schule'!Q173,"")</f>
        <v/>
      </c>
      <c r="U172" s="10" t="str">
        <f>IF('Tabelle Schule'!R173&lt;&gt;"",'Tabelle Schule'!R173,"")</f>
        <v/>
      </c>
      <c r="V172" s="10" t="str">
        <f>IF('Tabelle Schule'!S173&lt;&gt;"",'Tabelle Schule'!S173,"")</f>
        <v/>
      </c>
      <c r="W172" s="10" t="str">
        <f>IF('Tabelle Schule'!T173&lt;&gt;"",'Tabelle Schule'!T173,"")</f>
        <v/>
      </c>
      <c r="X172" s="10">
        <f>'Tabelle Schule'!AG173</f>
        <v>0</v>
      </c>
      <c r="Y172" s="8" t="str">
        <f>'Tabelle Schule'!AJ173</f>
        <v/>
      </c>
      <c r="Z172" s="10" t="str">
        <f>IF('Tabelle Schule'!AH173&lt;&gt;"",'Tabelle Schule'!AH173,"")</f>
        <v/>
      </c>
      <c r="AA172" s="10" t="str">
        <f>IF('Tabelle Schule'!AI173&lt;&gt;"",'Tabelle Schule'!AI173,"")</f>
        <v/>
      </c>
      <c r="AB172" s="10" t="str">
        <f>IF('Tabelle Schule'!AU173&lt;&gt;"",'Tabelle Schule'!AU173,"")</f>
        <v/>
      </c>
      <c r="AC172" s="8" t="e">
        <f>'Tabelle Schule'!AV173</f>
        <v>#REF!</v>
      </c>
      <c r="AD172" s="8" t="e">
        <f>VLOOKUP(AB172,#REF!,9,FALSE)</f>
        <v>#REF!</v>
      </c>
      <c r="AE172" s="8" t="e">
        <f>VLOOKUP(AB172,#REF!,10,FALSE)</f>
        <v>#REF!</v>
      </c>
      <c r="AF172" s="8" t="e">
        <f>VLOOKUP(AB172,#REF!,11,FALSE)</f>
        <v>#REF!</v>
      </c>
      <c r="AG172" s="8" t="e">
        <f>VLOOKUP(AB172,#REF!,3,FALSE)</f>
        <v>#REF!</v>
      </c>
      <c r="AH172" s="8" t="e">
        <f>VLOOKUP(AB172,#REF!,5,FALSE)</f>
        <v>#REF!</v>
      </c>
      <c r="AI172" s="32" t="e">
        <f>IF(#REF!="Beckers","2.199",IF(#REF!="Zellmann","2.198",IF(#REF!="Schlüter-Buchta","2.199",IF(#REF!="Obbes","2.197",""))))</f>
        <v>#REF!</v>
      </c>
      <c r="AJ172" s="32" t="e">
        <f>IF(#REF!="Beckers","02104/99 2023",IF(#REF!="Bortlik","02104/99 2024",IF(#REF!="Schlüter-Buchta","02104/99 2025",IF(#REF!="Obbes","02104/99 2022",""))))</f>
        <v>#REF!</v>
      </c>
      <c r="AK172" s="32" t="e">
        <f>IF(#REF!="Beckers","02104/99 84 2023",IF(#REF!="Bortlik","02104/99 84 2024",IF(#REF!="Schlüter-Buchta","02104/99 84 2025",IF(#REF!="Obbes","02104/99 84 2022",""))))</f>
        <v>#REF!</v>
      </c>
      <c r="AL17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73" spans="1:38" x14ac:dyDescent="0.35">
      <c r="A173" s="8" t="e">
        <f>CONCATENATE(VLOOKUP('Tabelle Schule'!B174,#REF!,3,FALSE)," ",VLOOKUP('Tabelle Schule'!B174,#REF!,4,FALSE)," ",VLOOKUP('Tabelle Schule'!B174,#REF!,6,FALSE))</f>
        <v>#REF!</v>
      </c>
      <c r="B173" s="10" t="str">
        <f>IF('Tabelle Schule'!D174&lt;&gt;"",'Tabelle Schule'!D174,"")</f>
        <v/>
      </c>
      <c r="C173" s="10" t="str">
        <f>IF('Tabelle Schule'!E174&lt;&gt;"",'Tabelle Schule'!E174,"")</f>
        <v/>
      </c>
      <c r="D173" s="10" t="e">
        <f>IF('Tabelle Schule'!#REF!&lt;&gt;"",'Tabelle Schule'!#REF!,"")</f>
        <v>#REF!</v>
      </c>
      <c r="E173" s="33" t="str">
        <f>IF('Tabelle Schule'!F174&lt;&gt;"",'Tabelle Schule'!F174,"")</f>
        <v/>
      </c>
      <c r="F173" s="10" t="str">
        <f>IF('Tabelle Schule'!G174&lt;&gt;"",'Tabelle Schule'!G174,"")</f>
        <v/>
      </c>
      <c r="G173" s="10" t="str">
        <f>IF('Tabelle Schule'!H174&lt;&gt;"",'Tabelle Schule'!H174,"")</f>
        <v/>
      </c>
      <c r="H173" s="8" t="str">
        <f t="shared" si="9"/>
        <v>Frau</v>
      </c>
      <c r="I173" s="10" t="str">
        <f>IF('Tabelle Schule'!I174&lt;&gt;"",'Tabelle Schule'!I174,"")</f>
        <v/>
      </c>
      <c r="J173" s="10" t="str">
        <f>IF('Tabelle Schule'!J174&lt;&gt;"",'Tabelle Schule'!J174,"")</f>
        <v/>
      </c>
      <c r="K173" s="10" t="str">
        <f>IF('Tabelle Schule'!K174&lt;&gt;"",'Tabelle Schule'!K174,"")</f>
        <v/>
      </c>
      <c r="L173" s="10" t="str">
        <f>IF('Tabelle Schule'!L174&lt;&gt;"",'Tabelle Schule'!L174,"")</f>
        <v/>
      </c>
      <c r="M173" s="8" t="str">
        <f t="shared" si="10"/>
        <v>Herr</v>
      </c>
      <c r="N173" s="10" t="str">
        <f>IF('Tabelle Schule'!M174&lt;&gt;"",'Tabelle Schule'!M174,"")</f>
        <v/>
      </c>
      <c r="O173" s="10" t="str">
        <f>IF('Tabelle Schule'!N174&lt;&gt;"",'Tabelle Schule'!N174,"")</f>
        <v/>
      </c>
      <c r="P173" s="10" t="str">
        <f>IF('Tabelle Schule'!O174&lt;&gt;"",'Tabelle Schule'!O174,"")</f>
        <v/>
      </c>
      <c r="Q173" s="10" t="str">
        <f>IF('Tabelle Schule'!P174&lt;&gt;"",'Tabelle Schule'!P174,"")</f>
        <v/>
      </c>
      <c r="R173" s="9" t="str">
        <f t="shared" si="11"/>
        <v>=</v>
      </c>
      <c r="S173" s="8"/>
      <c r="T173" s="10" t="str">
        <f>IF('Tabelle Schule'!Q174&lt;&gt;"",'Tabelle Schule'!Q174,"")</f>
        <v/>
      </c>
      <c r="U173" s="10" t="str">
        <f>IF('Tabelle Schule'!R174&lt;&gt;"",'Tabelle Schule'!R174,"")</f>
        <v/>
      </c>
      <c r="V173" s="10" t="str">
        <f>IF('Tabelle Schule'!S174&lt;&gt;"",'Tabelle Schule'!S174,"")</f>
        <v/>
      </c>
      <c r="W173" s="10" t="str">
        <f>IF('Tabelle Schule'!T174&lt;&gt;"",'Tabelle Schule'!T174,"")</f>
        <v/>
      </c>
      <c r="X173" s="10">
        <f>'Tabelle Schule'!AG174</f>
        <v>0</v>
      </c>
      <c r="Y173" s="8" t="str">
        <f>'Tabelle Schule'!AJ174</f>
        <v/>
      </c>
      <c r="Z173" s="10" t="str">
        <f>IF('Tabelle Schule'!AH174&lt;&gt;"",'Tabelle Schule'!AH174,"")</f>
        <v/>
      </c>
      <c r="AA173" s="10" t="str">
        <f>IF('Tabelle Schule'!AI174&lt;&gt;"",'Tabelle Schule'!AI174,"")</f>
        <v/>
      </c>
      <c r="AB173" s="10" t="str">
        <f>IF('Tabelle Schule'!AU174&lt;&gt;"",'Tabelle Schule'!AU174,"")</f>
        <v/>
      </c>
      <c r="AC173" s="8" t="e">
        <f>'Tabelle Schule'!AV174</f>
        <v>#REF!</v>
      </c>
      <c r="AD173" s="8" t="e">
        <f>VLOOKUP(AB173,#REF!,9,FALSE)</f>
        <v>#REF!</v>
      </c>
      <c r="AE173" s="8" t="e">
        <f>VLOOKUP(AB173,#REF!,10,FALSE)</f>
        <v>#REF!</v>
      </c>
      <c r="AF173" s="8" t="e">
        <f>VLOOKUP(AB173,#REF!,11,FALSE)</f>
        <v>#REF!</v>
      </c>
      <c r="AG173" s="8" t="e">
        <f>VLOOKUP(AB173,#REF!,3,FALSE)</f>
        <v>#REF!</v>
      </c>
      <c r="AH173" s="8" t="e">
        <f>VLOOKUP(AB173,#REF!,5,FALSE)</f>
        <v>#REF!</v>
      </c>
      <c r="AI173" s="32" t="e">
        <f>IF(#REF!="Beckers","2.199",IF(#REF!="Zellmann","2.198",IF(#REF!="Schlüter-Buchta","2.199",IF(#REF!="Obbes","2.197",""))))</f>
        <v>#REF!</v>
      </c>
      <c r="AJ173" s="32" t="e">
        <f>IF(#REF!="Beckers","02104/99 2023",IF(#REF!="Bortlik","02104/99 2024",IF(#REF!="Schlüter-Buchta","02104/99 2025",IF(#REF!="Obbes","02104/99 2022",""))))</f>
        <v>#REF!</v>
      </c>
      <c r="AK173" s="32" t="e">
        <f>IF(#REF!="Beckers","02104/99 84 2023",IF(#REF!="Bortlik","02104/99 84 2024",IF(#REF!="Schlüter-Buchta","02104/99 84 2025",IF(#REF!="Obbes","02104/99 84 2022",""))))</f>
        <v>#REF!</v>
      </c>
      <c r="AL17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74" spans="1:38" x14ac:dyDescent="0.35">
      <c r="A174" s="8" t="e">
        <f>CONCATENATE(VLOOKUP('Tabelle Schule'!B175,#REF!,3,FALSE)," ",VLOOKUP('Tabelle Schule'!B175,#REF!,4,FALSE)," ",VLOOKUP('Tabelle Schule'!B175,#REF!,6,FALSE))</f>
        <v>#REF!</v>
      </c>
      <c r="B174" s="10" t="str">
        <f>IF('Tabelle Schule'!D175&lt;&gt;"",'Tabelle Schule'!D175,"")</f>
        <v/>
      </c>
      <c r="C174" s="10" t="str">
        <f>IF('Tabelle Schule'!E175&lt;&gt;"",'Tabelle Schule'!E175,"")</f>
        <v/>
      </c>
      <c r="D174" s="10" t="e">
        <f>IF('Tabelle Schule'!#REF!&lt;&gt;"",'Tabelle Schule'!#REF!,"")</f>
        <v>#REF!</v>
      </c>
      <c r="E174" s="33" t="str">
        <f>IF('Tabelle Schule'!F175&lt;&gt;"",'Tabelle Schule'!F175,"")</f>
        <v/>
      </c>
      <c r="F174" s="10" t="str">
        <f>IF('Tabelle Schule'!G175&lt;&gt;"",'Tabelle Schule'!G175,"")</f>
        <v/>
      </c>
      <c r="G174" s="10" t="str">
        <f>IF('Tabelle Schule'!H175&lt;&gt;"",'Tabelle Schule'!H175,"")</f>
        <v/>
      </c>
      <c r="H174" s="8" t="str">
        <f t="shared" si="9"/>
        <v>Frau</v>
      </c>
      <c r="I174" s="10" t="str">
        <f>IF('Tabelle Schule'!I175&lt;&gt;"",'Tabelle Schule'!I175,"")</f>
        <v/>
      </c>
      <c r="J174" s="10" t="str">
        <f>IF('Tabelle Schule'!J175&lt;&gt;"",'Tabelle Schule'!J175,"")</f>
        <v/>
      </c>
      <c r="K174" s="10" t="str">
        <f>IF('Tabelle Schule'!K175&lt;&gt;"",'Tabelle Schule'!K175,"")</f>
        <v/>
      </c>
      <c r="L174" s="10" t="str">
        <f>IF('Tabelle Schule'!L175&lt;&gt;"",'Tabelle Schule'!L175,"")</f>
        <v/>
      </c>
      <c r="M174" s="8" t="str">
        <f t="shared" si="10"/>
        <v>Herr</v>
      </c>
      <c r="N174" s="10" t="str">
        <f>IF('Tabelle Schule'!M175&lt;&gt;"",'Tabelle Schule'!M175,"")</f>
        <v/>
      </c>
      <c r="O174" s="10" t="str">
        <f>IF('Tabelle Schule'!N175&lt;&gt;"",'Tabelle Schule'!N175,"")</f>
        <v/>
      </c>
      <c r="P174" s="10" t="str">
        <f>IF('Tabelle Schule'!O175&lt;&gt;"",'Tabelle Schule'!O175,"")</f>
        <v/>
      </c>
      <c r="Q174" s="10" t="str">
        <f>IF('Tabelle Schule'!P175&lt;&gt;"",'Tabelle Schule'!P175,"")</f>
        <v/>
      </c>
      <c r="R174" s="9" t="str">
        <f t="shared" si="11"/>
        <v>=</v>
      </c>
      <c r="S174" s="8"/>
      <c r="T174" s="10" t="str">
        <f>IF('Tabelle Schule'!Q175&lt;&gt;"",'Tabelle Schule'!Q175,"")</f>
        <v/>
      </c>
      <c r="U174" s="10" t="str">
        <f>IF('Tabelle Schule'!R175&lt;&gt;"",'Tabelle Schule'!R175,"")</f>
        <v/>
      </c>
      <c r="V174" s="10" t="str">
        <f>IF('Tabelle Schule'!S175&lt;&gt;"",'Tabelle Schule'!S175,"")</f>
        <v/>
      </c>
      <c r="W174" s="10" t="str">
        <f>IF('Tabelle Schule'!T175&lt;&gt;"",'Tabelle Schule'!T175,"")</f>
        <v/>
      </c>
      <c r="X174" s="10">
        <f>'Tabelle Schule'!AG175</f>
        <v>0</v>
      </c>
      <c r="Y174" s="8" t="str">
        <f>'Tabelle Schule'!AJ175</f>
        <v/>
      </c>
      <c r="Z174" s="10" t="str">
        <f>IF('Tabelle Schule'!AH175&lt;&gt;"",'Tabelle Schule'!AH175,"")</f>
        <v/>
      </c>
      <c r="AA174" s="10" t="str">
        <f>IF('Tabelle Schule'!AI175&lt;&gt;"",'Tabelle Schule'!AI175,"")</f>
        <v/>
      </c>
      <c r="AB174" s="10" t="str">
        <f>IF('Tabelle Schule'!AU175&lt;&gt;"",'Tabelle Schule'!AU175,"")</f>
        <v/>
      </c>
      <c r="AC174" s="8" t="e">
        <f>'Tabelle Schule'!AV175</f>
        <v>#REF!</v>
      </c>
      <c r="AD174" s="8" t="e">
        <f>VLOOKUP(AB174,#REF!,9,FALSE)</f>
        <v>#REF!</v>
      </c>
      <c r="AE174" s="8" t="e">
        <f>VLOOKUP(AB174,#REF!,10,FALSE)</f>
        <v>#REF!</v>
      </c>
      <c r="AF174" s="8" t="e">
        <f>VLOOKUP(AB174,#REF!,11,FALSE)</f>
        <v>#REF!</v>
      </c>
      <c r="AG174" s="8" t="e">
        <f>VLOOKUP(AB174,#REF!,3,FALSE)</f>
        <v>#REF!</v>
      </c>
      <c r="AH174" s="8" t="e">
        <f>VLOOKUP(AB174,#REF!,5,FALSE)</f>
        <v>#REF!</v>
      </c>
      <c r="AI174" s="32" t="e">
        <f>IF(#REF!="Beckers","2.199",IF(#REF!="Zellmann","2.198",IF(#REF!="Schlüter-Buchta","2.199",IF(#REF!="Obbes","2.197",""))))</f>
        <v>#REF!</v>
      </c>
      <c r="AJ174" s="32" t="e">
        <f>IF(#REF!="Beckers","02104/99 2023",IF(#REF!="Bortlik","02104/99 2024",IF(#REF!="Schlüter-Buchta","02104/99 2025",IF(#REF!="Obbes","02104/99 2022",""))))</f>
        <v>#REF!</v>
      </c>
      <c r="AK174" s="32" t="e">
        <f>IF(#REF!="Beckers","02104/99 84 2023",IF(#REF!="Bortlik","02104/99 84 2024",IF(#REF!="Schlüter-Buchta","02104/99 84 2025",IF(#REF!="Obbes","02104/99 84 2022",""))))</f>
        <v>#REF!</v>
      </c>
      <c r="AL17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75" spans="1:38" x14ac:dyDescent="0.35">
      <c r="A175" s="8" t="e">
        <f>CONCATENATE(VLOOKUP('Tabelle Schule'!B176,#REF!,3,FALSE)," ",VLOOKUP('Tabelle Schule'!B176,#REF!,4,FALSE)," ",VLOOKUP('Tabelle Schule'!B176,#REF!,6,FALSE))</f>
        <v>#REF!</v>
      </c>
      <c r="B175" s="10" t="str">
        <f>IF('Tabelle Schule'!D176&lt;&gt;"",'Tabelle Schule'!D176,"")</f>
        <v/>
      </c>
      <c r="C175" s="10" t="str">
        <f>IF('Tabelle Schule'!E176&lt;&gt;"",'Tabelle Schule'!E176,"")</f>
        <v/>
      </c>
      <c r="D175" s="10" t="e">
        <f>IF('Tabelle Schule'!#REF!&lt;&gt;"",'Tabelle Schule'!#REF!,"")</f>
        <v>#REF!</v>
      </c>
      <c r="E175" s="33" t="str">
        <f>IF('Tabelle Schule'!F176&lt;&gt;"",'Tabelle Schule'!F176,"")</f>
        <v/>
      </c>
      <c r="F175" s="10" t="str">
        <f>IF('Tabelle Schule'!G176&lt;&gt;"",'Tabelle Schule'!G176,"")</f>
        <v/>
      </c>
      <c r="G175" s="10" t="str">
        <f>IF('Tabelle Schule'!H176&lt;&gt;"",'Tabelle Schule'!H176,"")</f>
        <v/>
      </c>
      <c r="H175" s="8" t="str">
        <f t="shared" si="9"/>
        <v>Frau</v>
      </c>
      <c r="I175" s="10" t="str">
        <f>IF('Tabelle Schule'!I176&lt;&gt;"",'Tabelle Schule'!I176,"")</f>
        <v/>
      </c>
      <c r="J175" s="10" t="str">
        <f>IF('Tabelle Schule'!J176&lt;&gt;"",'Tabelle Schule'!J176,"")</f>
        <v/>
      </c>
      <c r="K175" s="10" t="str">
        <f>IF('Tabelle Schule'!K176&lt;&gt;"",'Tabelle Schule'!K176,"")</f>
        <v/>
      </c>
      <c r="L175" s="10" t="str">
        <f>IF('Tabelle Schule'!L176&lt;&gt;"",'Tabelle Schule'!L176,"")</f>
        <v/>
      </c>
      <c r="M175" s="8" t="str">
        <f t="shared" si="10"/>
        <v>Herr</v>
      </c>
      <c r="N175" s="10" t="str">
        <f>IF('Tabelle Schule'!M176&lt;&gt;"",'Tabelle Schule'!M176,"")</f>
        <v/>
      </c>
      <c r="O175" s="10" t="str">
        <f>IF('Tabelle Schule'!N176&lt;&gt;"",'Tabelle Schule'!N176,"")</f>
        <v/>
      </c>
      <c r="P175" s="10" t="str">
        <f>IF('Tabelle Schule'!O176&lt;&gt;"",'Tabelle Schule'!O176,"")</f>
        <v/>
      </c>
      <c r="Q175" s="10" t="str">
        <f>IF('Tabelle Schule'!P176&lt;&gt;"",'Tabelle Schule'!P176,"")</f>
        <v/>
      </c>
      <c r="R175" s="9" t="str">
        <f t="shared" si="11"/>
        <v>=</v>
      </c>
      <c r="S175" s="8"/>
      <c r="T175" s="10" t="str">
        <f>IF('Tabelle Schule'!Q176&lt;&gt;"",'Tabelle Schule'!Q176,"")</f>
        <v/>
      </c>
      <c r="U175" s="10" t="str">
        <f>IF('Tabelle Schule'!R176&lt;&gt;"",'Tabelle Schule'!R176,"")</f>
        <v/>
      </c>
      <c r="V175" s="10" t="str">
        <f>IF('Tabelle Schule'!S176&lt;&gt;"",'Tabelle Schule'!S176,"")</f>
        <v/>
      </c>
      <c r="W175" s="10" t="str">
        <f>IF('Tabelle Schule'!T176&lt;&gt;"",'Tabelle Schule'!T176,"")</f>
        <v/>
      </c>
      <c r="X175" s="10">
        <f>'Tabelle Schule'!AG176</f>
        <v>0</v>
      </c>
      <c r="Y175" s="8" t="str">
        <f>'Tabelle Schule'!AJ176</f>
        <v/>
      </c>
      <c r="Z175" s="10" t="str">
        <f>IF('Tabelle Schule'!AH176&lt;&gt;"",'Tabelle Schule'!AH176,"")</f>
        <v/>
      </c>
      <c r="AA175" s="10" t="str">
        <f>IF('Tabelle Schule'!AI176&lt;&gt;"",'Tabelle Schule'!AI176,"")</f>
        <v/>
      </c>
      <c r="AB175" s="10" t="str">
        <f>IF('Tabelle Schule'!AU176&lt;&gt;"",'Tabelle Schule'!AU176,"")</f>
        <v/>
      </c>
      <c r="AC175" s="8" t="e">
        <f>'Tabelle Schule'!AV176</f>
        <v>#REF!</v>
      </c>
      <c r="AD175" s="8" t="e">
        <f>VLOOKUP(AB175,#REF!,9,FALSE)</f>
        <v>#REF!</v>
      </c>
      <c r="AE175" s="8" t="e">
        <f>VLOOKUP(AB175,#REF!,10,FALSE)</f>
        <v>#REF!</v>
      </c>
      <c r="AF175" s="8" t="e">
        <f>VLOOKUP(AB175,#REF!,11,FALSE)</f>
        <v>#REF!</v>
      </c>
      <c r="AG175" s="8" t="e">
        <f>VLOOKUP(AB175,#REF!,3,FALSE)</f>
        <v>#REF!</v>
      </c>
      <c r="AH175" s="8" t="e">
        <f>VLOOKUP(AB175,#REF!,5,FALSE)</f>
        <v>#REF!</v>
      </c>
      <c r="AI175" s="32" t="e">
        <f>IF(#REF!="Beckers","2.199",IF(#REF!="Zellmann","2.198",IF(#REF!="Schlüter-Buchta","2.199",IF(#REF!="Obbes","2.197",""))))</f>
        <v>#REF!</v>
      </c>
      <c r="AJ175" s="32" t="e">
        <f>IF(#REF!="Beckers","02104/99 2023",IF(#REF!="Bortlik","02104/99 2024",IF(#REF!="Schlüter-Buchta","02104/99 2025",IF(#REF!="Obbes","02104/99 2022",""))))</f>
        <v>#REF!</v>
      </c>
      <c r="AK175" s="32" t="e">
        <f>IF(#REF!="Beckers","02104/99 84 2023",IF(#REF!="Bortlik","02104/99 84 2024",IF(#REF!="Schlüter-Buchta","02104/99 84 2025",IF(#REF!="Obbes","02104/99 84 2022",""))))</f>
        <v>#REF!</v>
      </c>
      <c r="AL17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76" spans="1:38" x14ac:dyDescent="0.35">
      <c r="A176" s="8" t="e">
        <f>CONCATENATE(VLOOKUP('Tabelle Schule'!B177,#REF!,3,FALSE)," ",VLOOKUP('Tabelle Schule'!B177,#REF!,4,FALSE)," ",VLOOKUP('Tabelle Schule'!B177,#REF!,6,FALSE))</f>
        <v>#REF!</v>
      </c>
      <c r="B176" s="10" t="str">
        <f>IF('Tabelle Schule'!D177&lt;&gt;"",'Tabelle Schule'!D177,"")</f>
        <v/>
      </c>
      <c r="C176" s="10" t="str">
        <f>IF('Tabelle Schule'!E177&lt;&gt;"",'Tabelle Schule'!E177,"")</f>
        <v/>
      </c>
      <c r="D176" s="10" t="e">
        <f>IF('Tabelle Schule'!#REF!&lt;&gt;"",'Tabelle Schule'!#REF!,"")</f>
        <v>#REF!</v>
      </c>
      <c r="E176" s="33" t="str">
        <f>IF('Tabelle Schule'!F177&lt;&gt;"",'Tabelle Schule'!F177,"")</f>
        <v/>
      </c>
      <c r="F176" s="10" t="str">
        <f>IF('Tabelle Schule'!G177&lt;&gt;"",'Tabelle Schule'!G177,"")</f>
        <v/>
      </c>
      <c r="G176" s="10" t="str">
        <f>IF('Tabelle Schule'!H177&lt;&gt;"",'Tabelle Schule'!H177,"")</f>
        <v/>
      </c>
      <c r="H176" s="8" t="str">
        <f t="shared" si="9"/>
        <v>Frau</v>
      </c>
      <c r="I176" s="10" t="str">
        <f>IF('Tabelle Schule'!I177&lt;&gt;"",'Tabelle Schule'!I177,"")</f>
        <v/>
      </c>
      <c r="J176" s="10" t="str">
        <f>IF('Tabelle Schule'!J177&lt;&gt;"",'Tabelle Schule'!J177,"")</f>
        <v/>
      </c>
      <c r="K176" s="10" t="str">
        <f>IF('Tabelle Schule'!K177&lt;&gt;"",'Tabelle Schule'!K177,"")</f>
        <v/>
      </c>
      <c r="L176" s="10" t="str">
        <f>IF('Tabelle Schule'!L177&lt;&gt;"",'Tabelle Schule'!L177,"")</f>
        <v/>
      </c>
      <c r="M176" s="8" t="str">
        <f t="shared" si="10"/>
        <v>Herr</v>
      </c>
      <c r="N176" s="10" t="str">
        <f>IF('Tabelle Schule'!M177&lt;&gt;"",'Tabelle Schule'!M177,"")</f>
        <v/>
      </c>
      <c r="O176" s="10" t="str">
        <f>IF('Tabelle Schule'!N177&lt;&gt;"",'Tabelle Schule'!N177,"")</f>
        <v/>
      </c>
      <c r="P176" s="10" t="str">
        <f>IF('Tabelle Schule'!O177&lt;&gt;"",'Tabelle Schule'!O177,"")</f>
        <v/>
      </c>
      <c r="Q176" s="10" t="str">
        <f>IF('Tabelle Schule'!P177&lt;&gt;"",'Tabelle Schule'!P177,"")</f>
        <v/>
      </c>
      <c r="R176" s="9" t="str">
        <f t="shared" si="11"/>
        <v>=</v>
      </c>
      <c r="S176" s="8"/>
      <c r="T176" s="10" t="str">
        <f>IF('Tabelle Schule'!Q177&lt;&gt;"",'Tabelle Schule'!Q177,"")</f>
        <v/>
      </c>
      <c r="U176" s="10" t="str">
        <f>IF('Tabelle Schule'!R177&lt;&gt;"",'Tabelle Schule'!R177,"")</f>
        <v/>
      </c>
      <c r="V176" s="10" t="str">
        <f>IF('Tabelle Schule'!S177&lt;&gt;"",'Tabelle Schule'!S177,"")</f>
        <v/>
      </c>
      <c r="W176" s="10" t="str">
        <f>IF('Tabelle Schule'!T177&lt;&gt;"",'Tabelle Schule'!T177,"")</f>
        <v/>
      </c>
      <c r="X176" s="10">
        <f>'Tabelle Schule'!AG177</f>
        <v>0</v>
      </c>
      <c r="Y176" s="8" t="str">
        <f>'Tabelle Schule'!AJ177</f>
        <v/>
      </c>
      <c r="Z176" s="10" t="str">
        <f>IF('Tabelle Schule'!AH177&lt;&gt;"",'Tabelle Schule'!AH177,"")</f>
        <v/>
      </c>
      <c r="AA176" s="10" t="str">
        <f>IF('Tabelle Schule'!AI177&lt;&gt;"",'Tabelle Schule'!AI177,"")</f>
        <v/>
      </c>
      <c r="AB176" s="10" t="str">
        <f>IF('Tabelle Schule'!AU177&lt;&gt;"",'Tabelle Schule'!AU177,"")</f>
        <v/>
      </c>
      <c r="AC176" s="8" t="e">
        <f>'Tabelle Schule'!AV177</f>
        <v>#REF!</v>
      </c>
      <c r="AD176" s="8" t="e">
        <f>VLOOKUP(AB176,#REF!,9,FALSE)</f>
        <v>#REF!</v>
      </c>
      <c r="AE176" s="8" t="e">
        <f>VLOOKUP(AB176,#REF!,10,FALSE)</f>
        <v>#REF!</v>
      </c>
      <c r="AF176" s="8" t="e">
        <f>VLOOKUP(AB176,#REF!,11,FALSE)</f>
        <v>#REF!</v>
      </c>
      <c r="AG176" s="8" t="e">
        <f>VLOOKUP(AB176,#REF!,3,FALSE)</f>
        <v>#REF!</v>
      </c>
      <c r="AH176" s="8" t="e">
        <f>VLOOKUP(AB176,#REF!,5,FALSE)</f>
        <v>#REF!</v>
      </c>
      <c r="AI176" s="32" t="e">
        <f>IF(#REF!="Beckers","2.199",IF(#REF!="Zellmann","2.198",IF(#REF!="Schlüter-Buchta","2.199",IF(#REF!="Obbes","2.197",""))))</f>
        <v>#REF!</v>
      </c>
      <c r="AJ176" s="32" t="e">
        <f>IF(#REF!="Beckers","02104/99 2023",IF(#REF!="Bortlik","02104/99 2024",IF(#REF!="Schlüter-Buchta","02104/99 2025",IF(#REF!="Obbes","02104/99 2022",""))))</f>
        <v>#REF!</v>
      </c>
      <c r="AK176" s="32" t="e">
        <f>IF(#REF!="Beckers","02104/99 84 2023",IF(#REF!="Bortlik","02104/99 84 2024",IF(#REF!="Schlüter-Buchta","02104/99 84 2025",IF(#REF!="Obbes","02104/99 84 2022",""))))</f>
        <v>#REF!</v>
      </c>
      <c r="AL17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77" spans="1:38" x14ac:dyDescent="0.35">
      <c r="A177" s="8" t="e">
        <f>CONCATENATE(VLOOKUP('Tabelle Schule'!B178,#REF!,3,FALSE)," ",VLOOKUP('Tabelle Schule'!B178,#REF!,4,FALSE)," ",VLOOKUP('Tabelle Schule'!B178,#REF!,6,FALSE))</f>
        <v>#REF!</v>
      </c>
      <c r="B177" s="10" t="str">
        <f>IF('Tabelle Schule'!D178&lt;&gt;"",'Tabelle Schule'!D178,"")</f>
        <v/>
      </c>
      <c r="C177" s="10" t="str">
        <f>IF('Tabelle Schule'!E178&lt;&gt;"",'Tabelle Schule'!E178,"")</f>
        <v/>
      </c>
      <c r="D177" s="10" t="e">
        <f>IF('Tabelle Schule'!#REF!&lt;&gt;"",'Tabelle Schule'!#REF!,"")</f>
        <v>#REF!</v>
      </c>
      <c r="E177" s="33" t="str">
        <f>IF('Tabelle Schule'!F178&lt;&gt;"",'Tabelle Schule'!F178,"")</f>
        <v/>
      </c>
      <c r="F177" s="10" t="str">
        <f>IF('Tabelle Schule'!G178&lt;&gt;"",'Tabelle Schule'!G178,"")</f>
        <v/>
      </c>
      <c r="G177" s="10" t="str">
        <f>IF('Tabelle Schule'!H178&lt;&gt;"",'Tabelle Schule'!H178,"")</f>
        <v/>
      </c>
      <c r="H177" s="8" t="str">
        <f t="shared" si="9"/>
        <v>Frau</v>
      </c>
      <c r="I177" s="10" t="str">
        <f>IF('Tabelle Schule'!I178&lt;&gt;"",'Tabelle Schule'!I178,"")</f>
        <v/>
      </c>
      <c r="J177" s="10" t="str">
        <f>IF('Tabelle Schule'!J178&lt;&gt;"",'Tabelle Schule'!J178,"")</f>
        <v/>
      </c>
      <c r="K177" s="10" t="str">
        <f>IF('Tabelle Schule'!K178&lt;&gt;"",'Tabelle Schule'!K178,"")</f>
        <v/>
      </c>
      <c r="L177" s="10" t="str">
        <f>IF('Tabelle Schule'!L178&lt;&gt;"",'Tabelle Schule'!L178,"")</f>
        <v/>
      </c>
      <c r="M177" s="8" t="str">
        <f t="shared" si="10"/>
        <v>Herr</v>
      </c>
      <c r="N177" s="10" t="str">
        <f>IF('Tabelle Schule'!M178&lt;&gt;"",'Tabelle Schule'!M178,"")</f>
        <v/>
      </c>
      <c r="O177" s="10" t="str">
        <f>IF('Tabelle Schule'!N178&lt;&gt;"",'Tabelle Schule'!N178,"")</f>
        <v/>
      </c>
      <c r="P177" s="10" t="str">
        <f>IF('Tabelle Schule'!O178&lt;&gt;"",'Tabelle Schule'!O178,"")</f>
        <v/>
      </c>
      <c r="Q177" s="10" t="str">
        <f>IF('Tabelle Schule'!P178&lt;&gt;"",'Tabelle Schule'!P178,"")</f>
        <v/>
      </c>
      <c r="R177" s="9" t="str">
        <f t="shared" si="11"/>
        <v>=</v>
      </c>
      <c r="S177" s="8"/>
      <c r="T177" s="10" t="str">
        <f>IF('Tabelle Schule'!Q178&lt;&gt;"",'Tabelle Schule'!Q178,"")</f>
        <v/>
      </c>
      <c r="U177" s="10" t="str">
        <f>IF('Tabelle Schule'!R178&lt;&gt;"",'Tabelle Schule'!R178,"")</f>
        <v/>
      </c>
      <c r="V177" s="10" t="str">
        <f>IF('Tabelle Schule'!S178&lt;&gt;"",'Tabelle Schule'!S178,"")</f>
        <v/>
      </c>
      <c r="W177" s="10" t="str">
        <f>IF('Tabelle Schule'!T178&lt;&gt;"",'Tabelle Schule'!T178,"")</f>
        <v/>
      </c>
      <c r="X177" s="10">
        <f>'Tabelle Schule'!AG178</f>
        <v>0</v>
      </c>
      <c r="Y177" s="8" t="str">
        <f>'Tabelle Schule'!AJ178</f>
        <v/>
      </c>
      <c r="Z177" s="10" t="str">
        <f>IF('Tabelle Schule'!AH178&lt;&gt;"",'Tabelle Schule'!AH178,"")</f>
        <v/>
      </c>
      <c r="AA177" s="10" t="str">
        <f>IF('Tabelle Schule'!AI178&lt;&gt;"",'Tabelle Schule'!AI178,"")</f>
        <v/>
      </c>
      <c r="AB177" s="10" t="str">
        <f>IF('Tabelle Schule'!AU178&lt;&gt;"",'Tabelle Schule'!AU178,"")</f>
        <v/>
      </c>
      <c r="AC177" s="8" t="e">
        <f>'Tabelle Schule'!AV178</f>
        <v>#REF!</v>
      </c>
      <c r="AD177" s="8" t="e">
        <f>VLOOKUP(AB177,#REF!,9,FALSE)</f>
        <v>#REF!</v>
      </c>
      <c r="AE177" s="8" t="e">
        <f>VLOOKUP(AB177,#REF!,10,FALSE)</f>
        <v>#REF!</v>
      </c>
      <c r="AF177" s="8" t="e">
        <f>VLOOKUP(AB177,#REF!,11,FALSE)</f>
        <v>#REF!</v>
      </c>
      <c r="AG177" s="8" t="e">
        <f>VLOOKUP(AB177,#REF!,3,FALSE)</f>
        <v>#REF!</v>
      </c>
      <c r="AH177" s="8" t="e">
        <f>VLOOKUP(AB177,#REF!,5,FALSE)</f>
        <v>#REF!</v>
      </c>
      <c r="AI177" s="32" t="e">
        <f>IF(#REF!="Beckers","2.199",IF(#REF!="Zellmann","2.198",IF(#REF!="Schlüter-Buchta","2.199",IF(#REF!="Obbes","2.197",""))))</f>
        <v>#REF!</v>
      </c>
      <c r="AJ177" s="32" t="e">
        <f>IF(#REF!="Beckers","02104/99 2023",IF(#REF!="Bortlik","02104/99 2024",IF(#REF!="Schlüter-Buchta","02104/99 2025",IF(#REF!="Obbes","02104/99 2022",""))))</f>
        <v>#REF!</v>
      </c>
      <c r="AK177" s="32" t="e">
        <f>IF(#REF!="Beckers","02104/99 84 2023",IF(#REF!="Bortlik","02104/99 84 2024",IF(#REF!="Schlüter-Buchta","02104/99 84 2025",IF(#REF!="Obbes","02104/99 84 2022",""))))</f>
        <v>#REF!</v>
      </c>
      <c r="AL17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78" spans="1:38" x14ac:dyDescent="0.35">
      <c r="A178" s="8" t="e">
        <f>CONCATENATE(VLOOKUP('Tabelle Schule'!B179,#REF!,3,FALSE)," ",VLOOKUP('Tabelle Schule'!B179,#REF!,4,FALSE)," ",VLOOKUP('Tabelle Schule'!B179,#REF!,6,FALSE))</f>
        <v>#REF!</v>
      </c>
      <c r="B178" s="10" t="str">
        <f>IF('Tabelle Schule'!D179&lt;&gt;"",'Tabelle Schule'!D179,"")</f>
        <v/>
      </c>
      <c r="C178" s="10" t="str">
        <f>IF('Tabelle Schule'!E179&lt;&gt;"",'Tabelle Schule'!E179,"")</f>
        <v/>
      </c>
      <c r="D178" s="10" t="e">
        <f>IF('Tabelle Schule'!#REF!&lt;&gt;"",'Tabelle Schule'!#REF!,"")</f>
        <v>#REF!</v>
      </c>
      <c r="E178" s="33" t="str">
        <f>IF('Tabelle Schule'!F179&lt;&gt;"",'Tabelle Schule'!F179,"")</f>
        <v/>
      </c>
      <c r="F178" s="10" t="str">
        <f>IF('Tabelle Schule'!G179&lt;&gt;"",'Tabelle Schule'!G179,"")</f>
        <v/>
      </c>
      <c r="G178" s="10" t="str">
        <f>IF('Tabelle Schule'!H179&lt;&gt;"",'Tabelle Schule'!H179,"")</f>
        <v/>
      </c>
      <c r="H178" s="8" t="str">
        <f t="shared" si="9"/>
        <v>Frau</v>
      </c>
      <c r="I178" s="10" t="str">
        <f>IF('Tabelle Schule'!I179&lt;&gt;"",'Tabelle Schule'!I179,"")</f>
        <v/>
      </c>
      <c r="J178" s="10" t="str">
        <f>IF('Tabelle Schule'!J179&lt;&gt;"",'Tabelle Schule'!J179,"")</f>
        <v/>
      </c>
      <c r="K178" s="10" t="str">
        <f>IF('Tabelle Schule'!K179&lt;&gt;"",'Tabelle Schule'!K179,"")</f>
        <v/>
      </c>
      <c r="L178" s="10" t="str">
        <f>IF('Tabelle Schule'!L179&lt;&gt;"",'Tabelle Schule'!L179,"")</f>
        <v/>
      </c>
      <c r="M178" s="8" t="str">
        <f t="shared" si="10"/>
        <v>Herr</v>
      </c>
      <c r="N178" s="10" t="str">
        <f>IF('Tabelle Schule'!M179&lt;&gt;"",'Tabelle Schule'!M179,"")</f>
        <v/>
      </c>
      <c r="O178" s="10" t="str">
        <f>IF('Tabelle Schule'!N179&lt;&gt;"",'Tabelle Schule'!N179,"")</f>
        <v/>
      </c>
      <c r="P178" s="10" t="str">
        <f>IF('Tabelle Schule'!O179&lt;&gt;"",'Tabelle Schule'!O179,"")</f>
        <v/>
      </c>
      <c r="Q178" s="10" t="str">
        <f>IF('Tabelle Schule'!P179&lt;&gt;"",'Tabelle Schule'!P179,"")</f>
        <v/>
      </c>
      <c r="R178" s="9" t="str">
        <f t="shared" si="11"/>
        <v>=</v>
      </c>
      <c r="S178" s="8"/>
      <c r="T178" s="10" t="str">
        <f>IF('Tabelle Schule'!Q179&lt;&gt;"",'Tabelle Schule'!Q179,"")</f>
        <v/>
      </c>
      <c r="U178" s="10" t="str">
        <f>IF('Tabelle Schule'!R179&lt;&gt;"",'Tabelle Schule'!R179,"")</f>
        <v/>
      </c>
      <c r="V178" s="10" t="str">
        <f>IF('Tabelle Schule'!S179&lt;&gt;"",'Tabelle Schule'!S179,"")</f>
        <v/>
      </c>
      <c r="W178" s="10" t="str">
        <f>IF('Tabelle Schule'!T179&lt;&gt;"",'Tabelle Schule'!T179,"")</f>
        <v/>
      </c>
      <c r="X178" s="10">
        <f>'Tabelle Schule'!AG179</f>
        <v>0</v>
      </c>
      <c r="Y178" s="8" t="str">
        <f>'Tabelle Schule'!AJ179</f>
        <v/>
      </c>
      <c r="Z178" s="10" t="str">
        <f>IF('Tabelle Schule'!AH179&lt;&gt;"",'Tabelle Schule'!AH179,"")</f>
        <v/>
      </c>
      <c r="AA178" s="10" t="str">
        <f>IF('Tabelle Schule'!AI179&lt;&gt;"",'Tabelle Schule'!AI179,"")</f>
        <v/>
      </c>
      <c r="AB178" s="10" t="str">
        <f>IF('Tabelle Schule'!AU179&lt;&gt;"",'Tabelle Schule'!AU179,"")</f>
        <v/>
      </c>
      <c r="AC178" s="8" t="e">
        <f>'Tabelle Schule'!AV179</f>
        <v>#REF!</v>
      </c>
      <c r="AD178" s="8" t="e">
        <f>VLOOKUP(AB178,#REF!,9,FALSE)</f>
        <v>#REF!</v>
      </c>
      <c r="AE178" s="8" t="e">
        <f>VLOOKUP(AB178,#REF!,10,FALSE)</f>
        <v>#REF!</v>
      </c>
      <c r="AF178" s="8" t="e">
        <f>VLOOKUP(AB178,#REF!,11,FALSE)</f>
        <v>#REF!</v>
      </c>
      <c r="AG178" s="8" t="e">
        <f>VLOOKUP(AB178,#REF!,3,FALSE)</f>
        <v>#REF!</v>
      </c>
      <c r="AH178" s="8" t="e">
        <f>VLOOKUP(AB178,#REF!,5,FALSE)</f>
        <v>#REF!</v>
      </c>
      <c r="AI178" s="32" t="e">
        <f>IF(#REF!="Beckers","2.199",IF(#REF!="Zellmann","2.198",IF(#REF!="Schlüter-Buchta","2.199",IF(#REF!="Obbes","2.197",""))))</f>
        <v>#REF!</v>
      </c>
      <c r="AJ178" s="32" t="e">
        <f>IF(#REF!="Beckers","02104/99 2023",IF(#REF!="Bortlik","02104/99 2024",IF(#REF!="Schlüter-Buchta","02104/99 2025",IF(#REF!="Obbes","02104/99 2022",""))))</f>
        <v>#REF!</v>
      </c>
      <c r="AK178" s="32" t="e">
        <f>IF(#REF!="Beckers","02104/99 84 2023",IF(#REF!="Bortlik","02104/99 84 2024",IF(#REF!="Schlüter-Buchta","02104/99 84 2025",IF(#REF!="Obbes","02104/99 84 2022",""))))</f>
        <v>#REF!</v>
      </c>
      <c r="AL17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79" spans="1:38" x14ac:dyDescent="0.35">
      <c r="A179" s="8" t="e">
        <f>CONCATENATE(VLOOKUP('Tabelle Schule'!B180,#REF!,3,FALSE)," ",VLOOKUP('Tabelle Schule'!B180,#REF!,4,FALSE)," ",VLOOKUP('Tabelle Schule'!B180,#REF!,6,FALSE))</f>
        <v>#REF!</v>
      </c>
      <c r="B179" s="10" t="str">
        <f>IF('Tabelle Schule'!D180&lt;&gt;"",'Tabelle Schule'!D180,"")</f>
        <v/>
      </c>
      <c r="C179" s="10" t="str">
        <f>IF('Tabelle Schule'!E180&lt;&gt;"",'Tabelle Schule'!E180,"")</f>
        <v/>
      </c>
      <c r="D179" s="10" t="e">
        <f>IF('Tabelle Schule'!#REF!&lt;&gt;"",'Tabelle Schule'!#REF!,"")</f>
        <v>#REF!</v>
      </c>
      <c r="E179" s="33" t="str">
        <f>IF('Tabelle Schule'!F180&lt;&gt;"",'Tabelle Schule'!F180,"")</f>
        <v/>
      </c>
      <c r="F179" s="10" t="str">
        <f>IF('Tabelle Schule'!G180&lt;&gt;"",'Tabelle Schule'!G180,"")</f>
        <v/>
      </c>
      <c r="G179" s="10" t="str">
        <f>IF('Tabelle Schule'!H180&lt;&gt;"",'Tabelle Schule'!H180,"")</f>
        <v/>
      </c>
      <c r="H179" s="8" t="str">
        <f t="shared" si="9"/>
        <v>Frau</v>
      </c>
      <c r="I179" s="10" t="str">
        <f>IF('Tabelle Schule'!I180&lt;&gt;"",'Tabelle Schule'!I180,"")</f>
        <v/>
      </c>
      <c r="J179" s="10" t="str">
        <f>IF('Tabelle Schule'!J180&lt;&gt;"",'Tabelle Schule'!J180,"")</f>
        <v/>
      </c>
      <c r="K179" s="10" t="str">
        <f>IF('Tabelle Schule'!K180&lt;&gt;"",'Tabelle Schule'!K180,"")</f>
        <v/>
      </c>
      <c r="L179" s="10" t="str">
        <f>IF('Tabelle Schule'!L180&lt;&gt;"",'Tabelle Schule'!L180,"")</f>
        <v/>
      </c>
      <c r="M179" s="8" t="str">
        <f t="shared" si="10"/>
        <v>Herr</v>
      </c>
      <c r="N179" s="10" t="str">
        <f>IF('Tabelle Schule'!M180&lt;&gt;"",'Tabelle Schule'!M180,"")</f>
        <v/>
      </c>
      <c r="O179" s="10" t="str">
        <f>IF('Tabelle Schule'!N180&lt;&gt;"",'Tabelle Schule'!N180,"")</f>
        <v/>
      </c>
      <c r="P179" s="10" t="str">
        <f>IF('Tabelle Schule'!O180&lt;&gt;"",'Tabelle Schule'!O180,"")</f>
        <v/>
      </c>
      <c r="Q179" s="10" t="str">
        <f>IF('Tabelle Schule'!P180&lt;&gt;"",'Tabelle Schule'!P180,"")</f>
        <v/>
      </c>
      <c r="R179" s="9" t="str">
        <f t="shared" si="11"/>
        <v>=</v>
      </c>
      <c r="S179" s="8"/>
      <c r="T179" s="10" t="str">
        <f>IF('Tabelle Schule'!Q180&lt;&gt;"",'Tabelle Schule'!Q180,"")</f>
        <v/>
      </c>
      <c r="U179" s="10" t="str">
        <f>IF('Tabelle Schule'!R180&lt;&gt;"",'Tabelle Schule'!R180,"")</f>
        <v/>
      </c>
      <c r="V179" s="10" t="str">
        <f>IF('Tabelle Schule'!S180&lt;&gt;"",'Tabelle Schule'!S180,"")</f>
        <v/>
      </c>
      <c r="W179" s="10" t="str">
        <f>IF('Tabelle Schule'!T180&lt;&gt;"",'Tabelle Schule'!T180,"")</f>
        <v/>
      </c>
      <c r="X179" s="10">
        <f>'Tabelle Schule'!AG180</f>
        <v>0</v>
      </c>
      <c r="Y179" s="8" t="str">
        <f>'Tabelle Schule'!AJ180</f>
        <v/>
      </c>
      <c r="Z179" s="10" t="str">
        <f>IF('Tabelle Schule'!AH180&lt;&gt;"",'Tabelle Schule'!AH180,"")</f>
        <v/>
      </c>
      <c r="AA179" s="10" t="str">
        <f>IF('Tabelle Schule'!AI180&lt;&gt;"",'Tabelle Schule'!AI180,"")</f>
        <v/>
      </c>
      <c r="AB179" s="10" t="str">
        <f>IF('Tabelle Schule'!AU180&lt;&gt;"",'Tabelle Schule'!AU180,"")</f>
        <v/>
      </c>
      <c r="AC179" s="8" t="e">
        <f>'Tabelle Schule'!AV180</f>
        <v>#REF!</v>
      </c>
      <c r="AD179" s="8" t="e">
        <f>VLOOKUP(AB179,#REF!,9,FALSE)</f>
        <v>#REF!</v>
      </c>
      <c r="AE179" s="8" t="e">
        <f>VLOOKUP(AB179,#REF!,10,FALSE)</f>
        <v>#REF!</v>
      </c>
      <c r="AF179" s="8" t="e">
        <f>VLOOKUP(AB179,#REF!,11,FALSE)</f>
        <v>#REF!</v>
      </c>
      <c r="AG179" s="8" t="e">
        <f>VLOOKUP(AB179,#REF!,3,FALSE)</f>
        <v>#REF!</v>
      </c>
      <c r="AH179" s="8" t="e">
        <f>VLOOKUP(AB179,#REF!,5,FALSE)</f>
        <v>#REF!</v>
      </c>
      <c r="AI179" s="32" t="e">
        <f>IF(#REF!="Beckers","2.199",IF(#REF!="Zellmann","2.198",IF(#REF!="Schlüter-Buchta","2.199",IF(#REF!="Obbes","2.197",""))))</f>
        <v>#REF!</v>
      </c>
      <c r="AJ179" s="32" t="e">
        <f>IF(#REF!="Beckers","02104/99 2023",IF(#REF!="Bortlik","02104/99 2024",IF(#REF!="Schlüter-Buchta","02104/99 2025",IF(#REF!="Obbes","02104/99 2022",""))))</f>
        <v>#REF!</v>
      </c>
      <c r="AK179" s="32" t="e">
        <f>IF(#REF!="Beckers","02104/99 84 2023",IF(#REF!="Bortlik","02104/99 84 2024",IF(#REF!="Schlüter-Buchta","02104/99 84 2025",IF(#REF!="Obbes","02104/99 84 2022",""))))</f>
        <v>#REF!</v>
      </c>
      <c r="AL17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80" spans="1:38" x14ac:dyDescent="0.35">
      <c r="A180" s="8" t="e">
        <f>CONCATENATE(VLOOKUP('Tabelle Schule'!B181,#REF!,3,FALSE)," ",VLOOKUP('Tabelle Schule'!B181,#REF!,4,FALSE)," ",VLOOKUP('Tabelle Schule'!B181,#REF!,6,FALSE))</f>
        <v>#REF!</v>
      </c>
      <c r="B180" s="10" t="str">
        <f>IF('Tabelle Schule'!D181&lt;&gt;"",'Tabelle Schule'!D181,"")</f>
        <v/>
      </c>
      <c r="C180" s="10" t="str">
        <f>IF('Tabelle Schule'!E181&lt;&gt;"",'Tabelle Schule'!E181,"")</f>
        <v/>
      </c>
      <c r="D180" s="10" t="e">
        <f>IF('Tabelle Schule'!#REF!&lt;&gt;"",'Tabelle Schule'!#REF!,"")</f>
        <v>#REF!</v>
      </c>
      <c r="E180" s="33" t="str">
        <f>IF('Tabelle Schule'!F181&lt;&gt;"",'Tabelle Schule'!F181,"")</f>
        <v/>
      </c>
      <c r="F180" s="10" t="str">
        <f>IF('Tabelle Schule'!G181&lt;&gt;"",'Tabelle Schule'!G181,"")</f>
        <v/>
      </c>
      <c r="G180" s="10" t="str">
        <f>IF('Tabelle Schule'!H181&lt;&gt;"",'Tabelle Schule'!H181,"")</f>
        <v/>
      </c>
      <c r="H180" s="8" t="str">
        <f t="shared" si="9"/>
        <v>Frau</v>
      </c>
      <c r="I180" s="10" t="str">
        <f>IF('Tabelle Schule'!I181&lt;&gt;"",'Tabelle Schule'!I181,"")</f>
        <v/>
      </c>
      <c r="J180" s="10" t="str">
        <f>IF('Tabelle Schule'!J181&lt;&gt;"",'Tabelle Schule'!J181,"")</f>
        <v/>
      </c>
      <c r="K180" s="10" t="str">
        <f>IF('Tabelle Schule'!K181&lt;&gt;"",'Tabelle Schule'!K181,"")</f>
        <v/>
      </c>
      <c r="L180" s="10" t="str">
        <f>IF('Tabelle Schule'!L181&lt;&gt;"",'Tabelle Schule'!L181,"")</f>
        <v/>
      </c>
      <c r="M180" s="8" t="str">
        <f t="shared" si="10"/>
        <v>Herr</v>
      </c>
      <c r="N180" s="10" t="str">
        <f>IF('Tabelle Schule'!M181&lt;&gt;"",'Tabelle Schule'!M181,"")</f>
        <v/>
      </c>
      <c r="O180" s="10" t="str">
        <f>IF('Tabelle Schule'!N181&lt;&gt;"",'Tabelle Schule'!N181,"")</f>
        <v/>
      </c>
      <c r="P180" s="10" t="str">
        <f>IF('Tabelle Schule'!O181&lt;&gt;"",'Tabelle Schule'!O181,"")</f>
        <v/>
      </c>
      <c r="Q180" s="10" t="str">
        <f>IF('Tabelle Schule'!P181&lt;&gt;"",'Tabelle Schule'!P181,"")</f>
        <v/>
      </c>
      <c r="R180" s="9" t="str">
        <f t="shared" si="11"/>
        <v>=</v>
      </c>
      <c r="S180" s="8"/>
      <c r="T180" s="10" t="str">
        <f>IF('Tabelle Schule'!Q181&lt;&gt;"",'Tabelle Schule'!Q181,"")</f>
        <v/>
      </c>
      <c r="U180" s="10" t="str">
        <f>IF('Tabelle Schule'!R181&lt;&gt;"",'Tabelle Schule'!R181,"")</f>
        <v/>
      </c>
      <c r="V180" s="10" t="str">
        <f>IF('Tabelle Schule'!S181&lt;&gt;"",'Tabelle Schule'!S181,"")</f>
        <v/>
      </c>
      <c r="W180" s="10" t="str">
        <f>IF('Tabelle Schule'!T181&lt;&gt;"",'Tabelle Schule'!T181,"")</f>
        <v/>
      </c>
      <c r="X180" s="10">
        <f>'Tabelle Schule'!AG181</f>
        <v>0</v>
      </c>
      <c r="Y180" s="8" t="str">
        <f>'Tabelle Schule'!AJ181</f>
        <v/>
      </c>
      <c r="Z180" s="10" t="str">
        <f>IF('Tabelle Schule'!AH181&lt;&gt;"",'Tabelle Schule'!AH181,"")</f>
        <v/>
      </c>
      <c r="AA180" s="10" t="str">
        <f>IF('Tabelle Schule'!AI181&lt;&gt;"",'Tabelle Schule'!AI181,"")</f>
        <v/>
      </c>
      <c r="AB180" s="10" t="str">
        <f>IF('Tabelle Schule'!AU181&lt;&gt;"",'Tabelle Schule'!AU181,"")</f>
        <v/>
      </c>
      <c r="AC180" s="8" t="e">
        <f>'Tabelle Schule'!AV181</f>
        <v>#REF!</v>
      </c>
      <c r="AD180" s="8" t="e">
        <f>VLOOKUP(AB180,#REF!,9,FALSE)</f>
        <v>#REF!</v>
      </c>
      <c r="AE180" s="8" t="e">
        <f>VLOOKUP(AB180,#REF!,10,FALSE)</f>
        <v>#REF!</v>
      </c>
      <c r="AF180" s="8" t="e">
        <f>VLOOKUP(AB180,#REF!,11,FALSE)</f>
        <v>#REF!</v>
      </c>
      <c r="AG180" s="8" t="e">
        <f>VLOOKUP(AB180,#REF!,3,FALSE)</f>
        <v>#REF!</v>
      </c>
      <c r="AH180" s="8" t="e">
        <f>VLOOKUP(AB180,#REF!,5,FALSE)</f>
        <v>#REF!</v>
      </c>
      <c r="AI180" s="32" t="e">
        <f>IF(#REF!="Beckers","2.199",IF(#REF!="Zellmann","2.198",IF(#REF!="Schlüter-Buchta","2.199",IF(#REF!="Obbes","2.197",""))))</f>
        <v>#REF!</v>
      </c>
      <c r="AJ180" s="32" t="e">
        <f>IF(#REF!="Beckers","02104/99 2023",IF(#REF!="Bortlik","02104/99 2024",IF(#REF!="Schlüter-Buchta","02104/99 2025",IF(#REF!="Obbes","02104/99 2022",""))))</f>
        <v>#REF!</v>
      </c>
      <c r="AK180" s="32" t="e">
        <f>IF(#REF!="Beckers","02104/99 84 2023",IF(#REF!="Bortlik","02104/99 84 2024",IF(#REF!="Schlüter-Buchta","02104/99 84 2025",IF(#REF!="Obbes","02104/99 84 2022",""))))</f>
        <v>#REF!</v>
      </c>
      <c r="AL18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81" spans="1:38" x14ac:dyDescent="0.35">
      <c r="A181" s="8" t="e">
        <f>CONCATENATE(VLOOKUP('Tabelle Schule'!B182,#REF!,3,FALSE)," ",VLOOKUP('Tabelle Schule'!B182,#REF!,4,FALSE)," ",VLOOKUP('Tabelle Schule'!B182,#REF!,6,FALSE))</f>
        <v>#REF!</v>
      </c>
      <c r="B181" s="10" t="str">
        <f>IF('Tabelle Schule'!D182&lt;&gt;"",'Tabelle Schule'!D182,"")</f>
        <v/>
      </c>
      <c r="C181" s="10" t="str">
        <f>IF('Tabelle Schule'!E182&lt;&gt;"",'Tabelle Schule'!E182,"")</f>
        <v/>
      </c>
      <c r="D181" s="10" t="e">
        <f>IF('Tabelle Schule'!#REF!&lt;&gt;"",'Tabelle Schule'!#REF!,"")</f>
        <v>#REF!</v>
      </c>
      <c r="E181" s="33" t="str">
        <f>IF('Tabelle Schule'!F182&lt;&gt;"",'Tabelle Schule'!F182,"")</f>
        <v/>
      </c>
      <c r="F181" s="10" t="str">
        <f>IF('Tabelle Schule'!G182&lt;&gt;"",'Tabelle Schule'!G182,"")</f>
        <v/>
      </c>
      <c r="G181" s="10" t="str">
        <f>IF('Tabelle Schule'!H182&lt;&gt;"",'Tabelle Schule'!H182,"")</f>
        <v/>
      </c>
      <c r="H181" s="8" t="str">
        <f t="shared" si="9"/>
        <v>Frau</v>
      </c>
      <c r="I181" s="10" t="str">
        <f>IF('Tabelle Schule'!I182&lt;&gt;"",'Tabelle Schule'!I182,"")</f>
        <v/>
      </c>
      <c r="J181" s="10" t="str">
        <f>IF('Tabelle Schule'!J182&lt;&gt;"",'Tabelle Schule'!J182,"")</f>
        <v/>
      </c>
      <c r="K181" s="10" t="str">
        <f>IF('Tabelle Schule'!K182&lt;&gt;"",'Tabelle Schule'!K182,"")</f>
        <v/>
      </c>
      <c r="L181" s="10" t="str">
        <f>IF('Tabelle Schule'!L182&lt;&gt;"",'Tabelle Schule'!L182,"")</f>
        <v/>
      </c>
      <c r="M181" s="8" t="str">
        <f t="shared" si="10"/>
        <v>Herr</v>
      </c>
      <c r="N181" s="10" t="str">
        <f>IF('Tabelle Schule'!M182&lt;&gt;"",'Tabelle Schule'!M182,"")</f>
        <v/>
      </c>
      <c r="O181" s="10" t="str">
        <f>IF('Tabelle Schule'!N182&lt;&gt;"",'Tabelle Schule'!N182,"")</f>
        <v/>
      </c>
      <c r="P181" s="10" t="str">
        <f>IF('Tabelle Schule'!O182&lt;&gt;"",'Tabelle Schule'!O182,"")</f>
        <v/>
      </c>
      <c r="Q181" s="10" t="str">
        <f>IF('Tabelle Schule'!P182&lt;&gt;"",'Tabelle Schule'!P182,"")</f>
        <v/>
      </c>
      <c r="R181" s="9" t="str">
        <f t="shared" si="11"/>
        <v>=</v>
      </c>
      <c r="S181" s="8"/>
      <c r="T181" s="10" t="str">
        <f>IF('Tabelle Schule'!Q182&lt;&gt;"",'Tabelle Schule'!Q182,"")</f>
        <v/>
      </c>
      <c r="U181" s="10" t="str">
        <f>IF('Tabelle Schule'!R182&lt;&gt;"",'Tabelle Schule'!R182,"")</f>
        <v/>
      </c>
      <c r="V181" s="10" t="str">
        <f>IF('Tabelle Schule'!S182&lt;&gt;"",'Tabelle Schule'!S182,"")</f>
        <v/>
      </c>
      <c r="W181" s="10" t="str">
        <f>IF('Tabelle Schule'!T182&lt;&gt;"",'Tabelle Schule'!T182,"")</f>
        <v/>
      </c>
      <c r="X181" s="10">
        <f>'Tabelle Schule'!AG182</f>
        <v>0</v>
      </c>
      <c r="Y181" s="8" t="str">
        <f>'Tabelle Schule'!AJ182</f>
        <v/>
      </c>
      <c r="Z181" s="10" t="str">
        <f>IF('Tabelle Schule'!AH182&lt;&gt;"",'Tabelle Schule'!AH182,"")</f>
        <v/>
      </c>
      <c r="AA181" s="10" t="str">
        <f>IF('Tabelle Schule'!AI182&lt;&gt;"",'Tabelle Schule'!AI182,"")</f>
        <v/>
      </c>
      <c r="AB181" s="10" t="str">
        <f>IF('Tabelle Schule'!AU182&lt;&gt;"",'Tabelle Schule'!AU182,"")</f>
        <v/>
      </c>
      <c r="AC181" s="8" t="e">
        <f>'Tabelle Schule'!AV182</f>
        <v>#REF!</v>
      </c>
      <c r="AD181" s="8" t="e">
        <f>VLOOKUP(AB181,#REF!,9,FALSE)</f>
        <v>#REF!</v>
      </c>
      <c r="AE181" s="8" t="e">
        <f>VLOOKUP(AB181,#REF!,10,FALSE)</f>
        <v>#REF!</v>
      </c>
      <c r="AF181" s="8" t="e">
        <f>VLOOKUP(AB181,#REF!,11,FALSE)</f>
        <v>#REF!</v>
      </c>
      <c r="AG181" s="8" t="e">
        <f>VLOOKUP(AB181,#REF!,3,FALSE)</f>
        <v>#REF!</v>
      </c>
      <c r="AH181" s="8" t="e">
        <f>VLOOKUP(AB181,#REF!,5,FALSE)</f>
        <v>#REF!</v>
      </c>
      <c r="AI181" s="32" t="e">
        <f>IF(#REF!="Beckers","2.199",IF(#REF!="Zellmann","2.198",IF(#REF!="Schlüter-Buchta","2.199",IF(#REF!="Obbes","2.197",""))))</f>
        <v>#REF!</v>
      </c>
      <c r="AJ181" s="32" t="e">
        <f>IF(#REF!="Beckers","02104/99 2023",IF(#REF!="Bortlik","02104/99 2024",IF(#REF!="Schlüter-Buchta","02104/99 2025",IF(#REF!="Obbes","02104/99 2022",""))))</f>
        <v>#REF!</v>
      </c>
      <c r="AK181" s="32" t="e">
        <f>IF(#REF!="Beckers","02104/99 84 2023",IF(#REF!="Bortlik","02104/99 84 2024",IF(#REF!="Schlüter-Buchta","02104/99 84 2025",IF(#REF!="Obbes","02104/99 84 2022",""))))</f>
        <v>#REF!</v>
      </c>
      <c r="AL18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82" spans="1:38" x14ac:dyDescent="0.35">
      <c r="A182" s="8" t="e">
        <f>CONCATENATE(VLOOKUP('Tabelle Schule'!B183,#REF!,3,FALSE)," ",VLOOKUP('Tabelle Schule'!B183,#REF!,4,FALSE)," ",VLOOKUP('Tabelle Schule'!B183,#REF!,6,FALSE))</f>
        <v>#REF!</v>
      </c>
      <c r="B182" s="10" t="str">
        <f>IF('Tabelle Schule'!D183&lt;&gt;"",'Tabelle Schule'!D183,"")</f>
        <v/>
      </c>
      <c r="C182" s="10" t="str">
        <f>IF('Tabelle Schule'!E183&lt;&gt;"",'Tabelle Schule'!E183,"")</f>
        <v/>
      </c>
      <c r="D182" s="10" t="e">
        <f>IF('Tabelle Schule'!#REF!&lt;&gt;"",'Tabelle Schule'!#REF!,"")</f>
        <v>#REF!</v>
      </c>
      <c r="E182" s="33" t="str">
        <f>IF('Tabelle Schule'!F183&lt;&gt;"",'Tabelle Schule'!F183,"")</f>
        <v/>
      </c>
      <c r="F182" s="10" t="str">
        <f>IF('Tabelle Schule'!G183&lt;&gt;"",'Tabelle Schule'!G183,"")</f>
        <v/>
      </c>
      <c r="G182" s="10" t="str">
        <f>IF('Tabelle Schule'!H183&lt;&gt;"",'Tabelle Schule'!H183,"")</f>
        <v/>
      </c>
      <c r="H182" s="8" t="str">
        <f t="shared" si="9"/>
        <v>Frau</v>
      </c>
      <c r="I182" s="10" t="str">
        <f>IF('Tabelle Schule'!I183&lt;&gt;"",'Tabelle Schule'!I183,"")</f>
        <v/>
      </c>
      <c r="J182" s="10" t="str">
        <f>IF('Tabelle Schule'!J183&lt;&gt;"",'Tabelle Schule'!J183,"")</f>
        <v/>
      </c>
      <c r="K182" s="10" t="str">
        <f>IF('Tabelle Schule'!K183&lt;&gt;"",'Tabelle Schule'!K183,"")</f>
        <v/>
      </c>
      <c r="L182" s="10" t="str">
        <f>IF('Tabelle Schule'!L183&lt;&gt;"",'Tabelle Schule'!L183,"")</f>
        <v/>
      </c>
      <c r="M182" s="8" t="str">
        <f t="shared" si="10"/>
        <v>Herr</v>
      </c>
      <c r="N182" s="10" t="str">
        <f>IF('Tabelle Schule'!M183&lt;&gt;"",'Tabelle Schule'!M183,"")</f>
        <v/>
      </c>
      <c r="O182" s="10" t="str">
        <f>IF('Tabelle Schule'!N183&lt;&gt;"",'Tabelle Schule'!N183,"")</f>
        <v/>
      </c>
      <c r="P182" s="10" t="str">
        <f>IF('Tabelle Schule'!O183&lt;&gt;"",'Tabelle Schule'!O183,"")</f>
        <v/>
      </c>
      <c r="Q182" s="10" t="str">
        <f>IF('Tabelle Schule'!P183&lt;&gt;"",'Tabelle Schule'!P183,"")</f>
        <v/>
      </c>
      <c r="R182" s="9" t="str">
        <f t="shared" si="11"/>
        <v>=</v>
      </c>
      <c r="S182" s="8"/>
      <c r="T182" s="10" t="str">
        <f>IF('Tabelle Schule'!Q183&lt;&gt;"",'Tabelle Schule'!Q183,"")</f>
        <v/>
      </c>
      <c r="U182" s="10" t="str">
        <f>IF('Tabelle Schule'!R183&lt;&gt;"",'Tabelle Schule'!R183,"")</f>
        <v/>
      </c>
      <c r="V182" s="10" t="str">
        <f>IF('Tabelle Schule'!S183&lt;&gt;"",'Tabelle Schule'!S183,"")</f>
        <v/>
      </c>
      <c r="W182" s="10" t="str">
        <f>IF('Tabelle Schule'!T183&lt;&gt;"",'Tabelle Schule'!T183,"")</f>
        <v/>
      </c>
      <c r="X182" s="10">
        <f>'Tabelle Schule'!AG183</f>
        <v>0</v>
      </c>
      <c r="Y182" s="8" t="str">
        <f>'Tabelle Schule'!AJ183</f>
        <v/>
      </c>
      <c r="Z182" s="10" t="str">
        <f>IF('Tabelle Schule'!AH183&lt;&gt;"",'Tabelle Schule'!AH183,"")</f>
        <v/>
      </c>
      <c r="AA182" s="10" t="str">
        <f>IF('Tabelle Schule'!AI183&lt;&gt;"",'Tabelle Schule'!AI183,"")</f>
        <v/>
      </c>
      <c r="AB182" s="10" t="str">
        <f>IF('Tabelle Schule'!AU183&lt;&gt;"",'Tabelle Schule'!AU183,"")</f>
        <v/>
      </c>
      <c r="AC182" s="8" t="e">
        <f>'Tabelle Schule'!AV183</f>
        <v>#REF!</v>
      </c>
      <c r="AD182" s="8" t="e">
        <f>VLOOKUP(AB182,#REF!,9,FALSE)</f>
        <v>#REF!</v>
      </c>
      <c r="AE182" s="8" t="e">
        <f>VLOOKUP(AB182,#REF!,10,FALSE)</f>
        <v>#REF!</v>
      </c>
      <c r="AF182" s="8" t="e">
        <f>VLOOKUP(AB182,#REF!,11,FALSE)</f>
        <v>#REF!</v>
      </c>
      <c r="AG182" s="8" t="e">
        <f>VLOOKUP(AB182,#REF!,3,FALSE)</f>
        <v>#REF!</v>
      </c>
      <c r="AH182" s="8" t="e">
        <f>VLOOKUP(AB182,#REF!,5,FALSE)</f>
        <v>#REF!</v>
      </c>
      <c r="AI182" s="32" t="e">
        <f>IF(#REF!="Beckers","2.199",IF(#REF!="Zellmann","2.198",IF(#REF!="Schlüter-Buchta","2.199",IF(#REF!="Obbes","2.197",""))))</f>
        <v>#REF!</v>
      </c>
      <c r="AJ182" s="32" t="e">
        <f>IF(#REF!="Beckers","02104/99 2023",IF(#REF!="Bortlik","02104/99 2024",IF(#REF!="Schlüter-Buchta","02104/99 2025",IF(#REF!="Obbes","02104/99 2022",""))))</f>
        <v>#REF!</v>
      </c>
      <c r="AK182" s="32" t="e">
        <f>IF(#REF!="Beckers","02104/99 84 2023",IF(#REF!="Bortlik","02104/99 84 2024",IF(#REF!="Schlüter-Buchta","02104/99 84 2025",IF(#REF!="Obbes","02104/99 84 2022",""))))</f>
        <v>#REF!</v>
      </c>
      <c r="AL18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83" spans="1:38" x14ac:dyDescent="0.35">
      <c r="A183" s="8" t="e">
        <f>CONCATENATE(VLOOKUP('Tabelle Schule'!B184,#REF!,3,FALSE)," ",VLOOKUP('Tabelle Schule'!B184,#REF!,4,FALSE)," ",VLOOKUP('Tabelle Schule'!B184,#REF!,6,FALSE))</f>
        <v>#REF!</v>
      </c>
      <c r="B183" s="10" t="str">
        <f>IF('Tabelle Schule'!D184&lt;&gt;"",'Tabelle Schule'!D184,"")</f>
        <v/>
      </c>
      <c r="C183" s="10" t="str">
        <f>IF('Tabelle Schule'!E184&lt;&gt;"",'Tabelle Schule'!E184,"")</f>
        <v/>
      </c>
      <c r="D183" s="10" t="e">
        <f>IF('Tabelle Schule'!#REF!&lt;&gt;"",'Tabelle Schule'!#REF!,"")</f>
        <v>#REF!</v>
      </c>
      <c r="E183" s="33" t="str">
        <f>IF('Tabelle Schule'!F184&lt;&gt;"",'Tabelle Schule'!F184,"")</f>
        <v/>
      </c>
      <c r="F183" s="10" t="str">
        <f>IF('Tabelle Schule'!G184&lt;&gt;"",'Tabelle Schule'!G184,"")</f>
        <v/>
      </c>
      <c r="G183" s="10" t="str">
        <f>IF('Tabelle Schule'!H184&lt;&gt;"",'Tabelle Schule'!H184,"")</f>
        <v/>
      </c>
      <c r="H183" s="8" t="str">
        <f t="shared" si="9"/>
        <v>Frau</v>
      </c>
      <c r="I183" s="10" t="str">
        <f>IF('Tabelle Schule'!I184&lt;&gt;"",'Tabelle Schule'!I184,"")</f>
        <v/>
      </c>
      <c r="J183" s="10" t="str">
        <f>IF('Tabelle Schule'!J184&lt;&gt;"",'Tabelle Schule'!J184,"")</f>
        <v/>
      </c>
      <c r="K183" s="10" t="str">
        <f>IF('Tabelle Schule'!K184&lt;&gt;"",'Tabelle Schule'!K184,"")</f>
        <v/>
      </c>
      <c r="L183" s="10" t="str">
        <f>IF('Tabelle Schule'!L184&lt;&gt;"",'Tabelle Schule'!L184,"")</f>
        <v/>
      </c>
      <c r="M183" s="8" t="str">
        <f t="shared" si="10"/>
        <v>Herr</v>
      </c>
      <c r="N183" s="10" t="str">
        <f>IF('Tabelle Schule'!M184&lt;&gt;"",'Tabelle Schule'!M184,"")</f>
        <v/>
      </c>
      <c r="O183" s="10" t="str">
        <f>IF('Tabelle Schule'!N184&lt;&gt;"",'Tabelle Schule'!N184,"")</f>
        <v/>
      </c>
      <c r="P183" s="10" t="str">
        <f>IF('Tabelle Schule'!O184&lt;&gt;"",'Tabelle Schule'!O184,"")</f>
        <v/>
      </c>
      <c r="Q183" s="10" t="str">
        <f>IF('Tabelle Schule'!P184&lt;&gt;"",'Tabelle Schule'!P184,"")</f>
        <v/>
      </c>
      <c r="R183" s="9" t="str">
        <f t="shared" si="11"/>
        <v>=</v>
      </c>
      <c r="S183" s="8"/>
      <c r="T183" s="10" t="str">
        <f>IF('Tabelle Schule'!Q184&lt;&gt;"",'Tabelle Schule'!Q184,"")</f>
        <v/>
      </c>
      <c r="U183" s="10" t="str">
        <f>IF('Tabelle Schule'!R184&lt;&gt;"",'Tabelle Schule'!R184,"")</f>
        <v/>
      </c>
      <c r="V183" s="10" t="str">
        <f>IF('Tabelle Schule'!S184&lt;&gt;"",'Tabelle Schule'!S184,"")</f>
        <v/>
      </c>
      <c r="W183" s="10" t="str">
        <f>IF('Tabelle Schule'!T184&lt;&gt;"",'Tabelle Schule'!T184,"")</f>
        <v/>
      </c>
      <c r="X183" s="10">
        <f>'Tabelle Schule'!AG184</f>
        <v>0</v>
      </c>
      <c r="Y183" s="8" t="str">
        <f>'Tabelle Schule'!AJ184</f>
        <v/>
      </c>
      <c r="Z183" s="10" t="str">
        <f>IF('Tabelle Schule'!AH184&lt;&gt;"",'Tabelle Schule'!AH184,"")</f>
        <v/>
      </c>
      <c r="AA183" s="10" t="str">
        <f>IF('Tabelle Schule'!AI184&lt;&gt;"",'Tabelle Schule'!AI184,"")</f>
        <v/>
      </c>
      <c r="AB183" s="10" t="str">
        <f>IF('Tabelle Schule'!AU184&lt;&gt;"",'Tabelle Schule'!AU184,"")</f>
        <v/>
      </c>
      <c r="AC183" s="8" t="e">
        <f>'Tabelle Schule'!AV184</f>
        <v>#REF!</v>
      </c>
      <c r="AD183" s="8" t="e">
        <f>VLOOKUP(AB183,#REF!,9,FALSE)</f>
        <v>#REF!</v>
      </c>
      <c r="AE183" s="8" t="e">
        <f>VLOOKUP(AB183,#REF!,10,FALSE)</f>
        <v>#REF!</v>
      </c>
      <c r="AF183" s="8" t="e">
        <f>VLOOKUP(AB183,#REF!,11,FALSE)</f>
        <v>#REF!</v>
      </c>
      <c r="AG183" s="8" t="e">
        <f>VLOOKUP(AB183,#REF!,3,FALSE)</f>
        <v>#REF!</v>
      </c>
      <c r="AH183" s="8" t="e">
        <f>VLOOKUP(AB183,#REF!,5,FALSE)</f>
        <v>#REF!</v>
      </c>
      <c r="AI183" s="32" t="e">
        <f>IF(#REF!="Beckers","2.199",IF(#REF!="Zellmann","2.198",IF(#REF!="Schlüter-Buchta","2.199",IF(#REF!="Obbes","2.197",""))))</f>
        <v>#REF!</v>
      </c>
      <c r="AJ183" s="32" t="e">
        <f>IF(#REF!="Beckers","02104/99 2023",IF(#REF!="Bortlik","02104/99 2024",IF(#REF!="Schlüter-Buchta","02104/99 2025",IF(#REF!="Obbes","02104/99 2022",""))))</f>
        <v>#REF!</v>
      </c>
      <c r="AK183" s="32" t="e">
        <f>IF(#REF!="Beckers","02104/99 84 2023",IF(#REF!="Bortlik","02104/99 84 2024",IF(#REF!="Schlüter-Buchta","02104/99 84 2025",IF(#REF!="Obbes","02104/99 84 2022",""))))</f>
        <v>#REF!</v>
      </c>
      <c r="AL18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84" spans="1:38" x14ac:dyDescent="0.35">
      <c r="A184" s="8" t="e">
        <f>CONCATENATE(VLOOKUP('Tabelle Schule'!B185,#REF!,3,FALSE)," ",VLOOKUP('Tabelle Schule'!B185,#REF!,4,FALSE)," ",VLOOKUP('Tabelle Schule'!B185,#REF!,6,FALSE))</f>
        <v>#REF!</v>
      </c>
      <c r="B184" s="10" t="str">
        <f>IF('Tabelle Schule'!D185&lt;&gt;"",'Tabelle Schule'!D185,"")</f>
        <v/>
      </c>
      <c r="C184" s="10" t="str">
        <f>IF('Tabelle Schule'!E185&lt;&gt;"",'Tabelle Schule'!E185,"")</f>
        <v/>
      </c>
      <c r="D184" s="10" t="e">
        <f>IF('Tabelle Schule'!#REF!&lt;&gt;"",'Tabelle Schule'!#REF!,"")</f>
        <v>#REF!</v>
      </c>
      <c r="E184" s="33" t="str">
        <f>IF('Tabelle Schule'!F185&lt;&gt;"",'Tabelle Schule'!F185,"")</f>
        <v/>
      </c>
      <c r="F184" s="10" t="str">
        <f>IF('Tabelle Schule'!G185&lt;&gt;"",'Tabelle Schule'!G185,"")</f>
        <v/>
      </c>
      <c r="G184" s="10" t="str">
        <f>IF('Tabelle Schule'!H185&lt;&gt;"",'Tabelle Schule'!H185,"")</f>
        <v/>
      </c>
      <c r="H184" s="8" t="str">
        <f t="shared" si="9"/>
        <v>Frau</v>
      </c>
      <c r="I184" s="10" t="str">
        <f>IF('Tabelle Schule'!I185&lt;&gt;"",'Tabelle Schule'!I185,"")</f>
        <v/>
      </c>
      <c r="J184" s="10" t="str">
        <f>IF('Tabelle Schule'!J185&lt;&gt;"",'Tabelle Schule'!J185,"")</f>
        <v/>
      </c>
      <c r="K184" s="10" t="str">
        <f>IF('Tabelle Schule'!K185&lt;&gt;"",'Tabelle Schule'!K185,"")</f>
        <v/>
      </c>
      <c r="L184" s="10" t="str">
        <f>IF('Tabelle Schule'!L185&lt;&gt;"",'Tabelle Schule'!L185,"")</f>
        <v/>
      </c>
      <c r="M184" s="8" t="str">
        <f t="shared" si="10"/>
        <v>Herr</v>
      </c>
      <c r="N184" s="10" t="str">
        <f>IF('Tabelle Schule'!M185&lt;&gt;"",'Tabelle Schule'!M185,"")</f>
        <v/>
      </c>
      <c r="O184" s="10" t="str">
        <f>IF('Tabelle Schule'!N185&lt;&gt;"",'Tabelle Schule'!N185,"")</f>
        <v/>
      </c>
      <c r="P184" s="10" t="str">
        <f>IF('Tabelle Schule'!O185&lt;&gt;"",'Tabelle Schule'!O185,"")</f>
        <v/>
      </c>
      <c r="Q184" s="10" t="str">
        <f>IF('Tabelle Schule'!P185&lt;&gt;"",'Tabelle Schule'!P185,"")</f>
        <v/>
      </c>
      <c r="R184" s="9" t="str">
        <f t="shared" si="11"/>
        <v>=</v>
      </c>
      <c r="S184" s="8"/>
      <c r="T184" s="10" t="str">
        <f>IF('Tabelle Schule'!Q185&lt;&gt;"",'Tabelle Schule'!Q185,"")</f>
        <v/>
      </c>
      <c r="U184" s="10" t="str">
        <f>IF('Tabelle Schule'!R185&lt;&gt;"",'Tabelle Schule'!R185,"")</f>
        <v/>
      </c>
      <c r="V184" s="10" t="str">
        <f>IF('Tabelle Schule'!S185&lt;&gt;"",'Tabelle Schule'!S185,"")</f>
        <v/>
      </c>
      <c r="W184" s="10" t="str">
        <f>IF('Tabelle Schule'!T185&lt;&gt;"",'Tabelle Schule'!T185,"")</f>
        <v/>
      </c>
      <c r="X184" s="10">
        <f>'Tabelle Schule'!AG185</f>
        <v>0</v>
      </c>
      <c r="Y184" s="8" t="str">
        <f>'Tabelle Schule'!AJ185</f>
        <v/>
      </c>
      <c r="Z184" s="10" t="str">
        <f>IF('Tabelle Schule'!AH185&lt;&gt;"",'Tabelle Schule'!AH185,"")</f>
        <v/>
      </c>
      <c r="AA184" s="10" t="str">
        <f>IF('Tabelle Schule'!AI185&lt;&gt;"",'Tabelle Schule'!AI185,"")</f>
        <v/>
      </c>
      <c r="AB184" s="10" t="str">
        <f>IF('Tabelle Schule'!AU185&lt;&gt;"",'Tabelle Schule'!AU185,"")</f>
        <v/>
      </c>
      <c r="AC184" s="8" t="e">
        <f>'Tabelle Schule'!AV185</f>
        <v>#REF!</v>
      </c>
      <c r="AD184" s="8" t="e">
        <f>VLOOKUP(AB184,#REF!,9,FALSE)</f>
        <v>#REF!</v>
      </c>
      <c r="AE184" s="8" t="e">
        <f>VLOOKUP(AB184,#REF!,10,FALSE)</f>
        <v>#REF!</v>
      </c>
      <c r="AF184" s="8" t="e">
        <f>VLOOKUP(AB184,#REF!,11,FALSE)</f>
        <v>#REF!</v>
      </c>
      <c r="AG184" s="8" t="e">
        <f>VLOOKUP(AB184,#REF!,3,FALSE)</f>
        <v>#REF!</v>
      </c>
      <c r="AH184" s="8" t="e">
        <f>VLOOKUP(AB184,#REF!,5,FALSE)</f>
        <v>#REF!</v>
      </c>
      <c r="AI184" s="32" t="e">
        <f>IF(#REF!="Beckers","2.199",IF(#REF!="Zellmann","2.198",IF(#REF!="Schlüter-Buchta","2.199",IF(#REF!="Obbes","2.197",""))))</f>
        <v>#REF!</v>
      </c>
      <c r="AJ184" s="32" t="e">
        <f>IF(#REF!="Beckers","02104/99 2023",IF(#REF!="Bortlik","02104/99 2024",IF(#REF!="Schlüter-Buchta","02104/99 2025",IF(#REF!="Obbes","02104/99 2022",""))))</f>
        <v>#REF!</v>
      </c>
      <c r="AK184" s="32" t="e">
        <f>IF(#REF!="Beckers","02104/99 84 2023",IF(#REF!="Bortlik","02104/99 84 2024",IF(#REF!="Schlüter-Buchta","02104/99 84 2025",IF(#REF!="Obbes","02104/99 84 2022",""))))</f>
        <v>#REF!</v>
      </c>
      <c r="AL18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85" spans="1:38" x14ac:dyDescent="0.35">
      <c r="A185" s="8" t="e">
        <f>CONCATENATE(VLOOKUP('Tabelle Schule'!B186,#REF!,3,FALSE)," ",VLOOKUP('Tabelle Schule'!B186,#REF!,4,FALSE)," ",VLOOKUP('Tabelle Schule'!B186,#REF!,6,FALSE))</f>
        <v>#REF!</v>
      </c>
      <c r="B185" s="10" t="str">
        <f>IF('Tabelle Schule'!D186&lt;&gt;"",'Tabelle Schule'!D186,"")</f>
        <v/>
      </c>
      <c r="C185" s="10" t="str">
        <f>IF('Tabelle Schule'!E186&lt;&gt;"",'Tabelle Schule'!E186,"")</f>
        <v/>
      </c>
      <c r="D185" s="10" t="e">
        <f>IF('Tabelle Schule'!#REF!&lt;&gt;"",'Tabelle Schule'!#REF!,"")</f>
        <v>#REF!</v>
      </c>
      <c r="E185" s="33" t="str">
        <f>IF('Tabelle Schule'!F186&lt;&gt;"",'Tabelle Schule'!F186,"")</f>
        <v/>
      </c>
      <c r="F185" s="10" t="str">
        <f>IF('Tabelle Schule'!G186&lt;&gt;"",'Tabelle Schule'!G186,"")</f>
        <v/>
      </c>
      <c r="G185" s="10" t="str">
        <f>IF('Tabelle Schule'!H186&lt;&gt;"",'Tabelle Schule'!H186,"")</f>
        <v/>
      </c>
      <c r="H185" s="8" t="str">
        <f t="shared" si="9"/>
        <v>Frau</v>
      </c>
      <c r="I185" s="10" t="str">
        <f>IF('Tabelle Schule'!I186&lt;&gt;"",'Tabelle Schule'!I186,"")</f>
        <v/>
      </c>
      <c r="J185" s="10" t="str">
        <f>IF('Tabelle Schule'!J186&lt;&gt;"",'Tabelle Schule'!J186,"")</f>
        <v/>
      </c>
      <c r="K185" s="10" t="str">
        <f>IF('Tabelle Schule'!K186&lt;&gt;"",'Tabelle Schule'!K186,"")</f>
        <v/>
      </c>
      <c r="L185" s="10" t="str">
        <f>IF('Tabelle Schule'!L186&lt;&gt;"",'Tabelle Schule'!L186,"")</f>
        <v/>
      </c>
      <c r="M185" s="8" t="str">
        <f t="shared" si="10"/>
        <v>Herr</v>
      </c>
      <c r="N185" s="10" t="str">
        <f>IF('Tabelle Schule'!M186&lt;&gt;"",'Tabelle Schule'!M186,"")</f>
        <v/>
      </c>
      <c r="O185" s="10" t="str">
        <f>IF('Tabelle Schule'!N186&lt;&gt;"",'Tabelle Schule'!N186,"")</f>
        <v/>
      </c>
      <c r="P185" s="10" t="str">
        <f>IF('Tabelle Schule'!O186&lt;&gt;"",'Tabelle Schule'!O186,"")</f>
        <v/>
      </c>
      <c r="Q185" s="10" t="str">
        <f>IF('Tabelle Schule'!P186&lt;&gt;"",'Tabelle Schule'!P186,"")</f>
        <v/>
      </c>
      <c r="R185" s="9" t="str">
        <f t="shared" si="11"/>
        <v>=</v>
      </c>
      <c r="S185" s="8"/>
      <c r="T185" s="10" t="str">
        <f>IF('Tabelle Schule'!Q186&lt;&gt;"",'Tabelle Schule'!Q186,"")</f>
        <v/>
      </c>
      <c r="U185" s="10" t="str">
        <f>IF('Tabelle Schule'!R186&lt;&gt;"",'Tabelle Schule'!R186,"")</f>
        <v/>
      </c>
      <c r="V185" s="10" t="str">
        <f>IF('Tabelle Schule'!S186&lt;&gt;"",'Tabelle Schule'!S186,"")</f>
        <v/>
      </c>
      <c r="W185" s="10" t="str">
        <f>IF('Tabelle Schule'!T186&lt;&gt;"",'Tabelle Schule'!T186,"")</f>
        <v/>
      </c>
      <c r="X185" s="10">
        <f>'Tabelle Schule'!AG186</f>
        <v>0</v>
      </c>
      <c r="Y185" s="8" t="str">
        <f>'Tabelle Schule'!AJ186</f>
        <v/>
      </c>
      <c r="Z185" s="10" t="str">
        <f>IF('Tabelle Schule'!AH186&lt;&gt;"",'Tabelle Schule'!AH186,"")</f>
        <v/>
      </c>
      <c r="AA185" s="10" t="str">
        <f>IF('Tabelle Schule'!AI186&lt;&gt;"",'Tabelle Schule'!AI186,"")</f>
        <v/>
      </c>
      <c r="AB185" s="10" t="str">
        <f>IF('Tabelle Schule'!AU186&lt;&gt;"",'Tabelle Schule'!AU186,"")</f>
        <v/>
      </c>
      <c r="AC185" s="8" t="e">
        <f>'Tabelle Schule'!AV186</f>
        <v>#REF!</v>
      </c>
      <c r="AD185" s="8" t="e">
        <f>VLOOKUP(AB185,#REF!,9,FALSE)</f>
        <v>#REF!</v>
      </c>
      <c r="AE185" s="8" t="e">
        <f>VLOOKUP(AB185,#REF!,10,FALSE)</f>
        <v>#REF!</v>
      </c>
      <c r="AF185" s="8" t="e">
        <f>VLOOKUP(AB185,#REF!,11,FALSE)</f>
        <v>#REF!</v>
      </c>
      <c r="AG185" s="8" t="e">
        <f>VLOOKUP(AB185,#REF!,3,FALSE)</f>
        <v>#REF!</v>
      </c>
      <c r="AH185" s="8" t="e">
        <f>VLOOKUP(AB185,#REF!,5,FALSE)</f>
        <v>#REF!</v>
      </c>
      <c r="AI185" s="32" t="e">
        <f>IF(#REF!="Beckers","2.199",IF(#REF!="Zellmann","2.198",IF(#REF!="Schlüter-Buchta","2.199",IF(#REF!="Obbes","2.197",""))))</f>
        <v>#REF!</v>
      </c>
      <c r="AJ185" s="32" t="e">
        <f>IF(#REF!="Beckers","02104/99 2023",IF(#REF!="Bortlik","02104/99 2024",IF(#REF!="Schlüter-Buchta","02104/99 2025",IF(#REF!="Obbes","02104/99 2022",""))))</f>
        <v>#REF!</v>
      </c>
      <c r="AK185" s="32" t="e">
        <f>IF(#REF!="Beckers","02104/99 84 2023",IF(#REF!="Bortlik","02104/99 84 2024",IF(#REF!="Schlüter-Buchta","02104/99 84 2025",IF(#REF!="Obbes","02104/99 84 2022",""))))</f>
        <v>#REF!</v>
      </c>
      <c r="AL18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86" spans="1:38" x14ac:dyDescent="0.35">
      <c r="A186" s="8" t="e">
        <f>CONCATENATE(VLOOKUP('Tabelle Schule'!B187,#REF!,3,FALSE)," ",VLOOKUP('Tabelle Schule'!B187,#REF!,4,FALSE)," ",VLOOKUP('Tabelle Schule'!B187,#REF!,6,FALSE))</f>
        <v>#REF!</v>
      </c>
      <c r="B186" s="10" t="str">
        <f>IF('Tabelle Schule'!D187&lt;&gt;"",'Tabelle Schule'!D187,"")</f>
        <v/>
      </c>
      <c r="C186" s="10" t="str">
        <f>IF('Tabelle Schule'!E187&lt;&gt;"",'Tabelle Schule'!E187,"")</f>
        <v/>
      </c>
      <c r="D186" s="10" t="e">
        <f>IF('Tabelle Schule'!#REF!&lt;&gt;"",'Tabelle Schule'!#REF!,"")</f>
        <v>#REF!</v>
      </c>
      <c r="E186" s="33" t="str">
        <f>IF('Tabelle Schule'!F187&lt;&gt;"",'Tabelle Schule'!F187,"")</f>
        <v/>
      </c>
      <c r="F186" s="10" t="str">
        <f>IF('Tabelle Schule'!G187&lt;&gt;"",'Tabelle Schule'!G187,"")</f>
        <v/>
      </c>
      <c r="G186" s="10" t="str">
        <f>IF('Tabelle Schule'!H187&lt;&gt;"",'Tabelle Schule'!H187,"")</f>
        <v/>
      </c>
      <c r="H186" s="8" t="str">
        <f t="shared" si="9"/>
        <v>Frau</v>
      </c>
      <c r="I186" s="10" t="str">
        <f>IF('Tabelle Schule'!I187&lt;&gt;"",'Tabelle Schule'!I187,"")</f>
        <v/>
      </c>
      <c r="J186" s="10" t="str">
        <f>IF('Tabelle Schule'!J187&lt;&gt;"",'Tabelle Schule'!J187,"")</f>
        <v/>
      </c>
      <c r="K186" s="10" t="str">
        <f>IF('Tabelle Schule'!K187&lt;&gt;"",'Tabelle Schule'!K187,"")</f>
        <v/>
      </c>
      <c r="L186" s="10" t="str">
        <f>IF('Tabelle Schule'!L187&lt;&gt;"",'Tabelle Schule'!L187,"")</f>
        <v/>
      </c>
      <c r="M186" s="8" t="str">
        <f t="shared" si="10"/>
        <v>Herr</v>
      </c>
      <c r="N186" s="10" t="str">
        <f>IF('Tabelle Schule'!M187&lt;&gt;"",'Tabelle Schule'!M187,"")</f>
        <v/>
      </c>
      <c r="O186" s="10" t="str">
        <f>IF('Tabelle Schule'!N187&lt;&gt;"",'Tabelle Schule'!N187,"")</f>
        <v/>
      </c>
      <c r="P186" s="10" t="str">
        <f>IF('Tabelle Schule'!O187&lt;&gt;"",'Tabelle Schule'!O187,"")</f>
        <v/>
      </c>
      <c r="Q186" s="10" t="str">
        <f>IF('Tabelle Schule'!P187&lt;&gt;"",'Tabelle Schule'!P187,"")</f>
        <v/>
      </c>
      <c r="R186" s="9" t="str">
        <f t="shared" si="11"/>
        <v>=</v>
      </c>
      <c r="S186" s="8"/>
      <c r="T186" s="10" t="str">
        <f>IF('Tabelle Schule'!Q187&lt;&gt;"",'Tabelle Schule'!Q187,"")</f>
        <v/>
      </c>
      <c r="U186" s="10" t="str">
        <f>IF('Tabelle Schule'!R187&lt;&gt;"",'Tabelle Schule'!R187,"")</f>
        <v/>
      </c>
      <c r="V186" s="10" t="str">
        <f>IF('Tabelle Schule'!S187&lt;&gt;"",'Tabelle Schule'!S187,"")</f>
        <v/>
      </c>
      <c r="W186" s="10" t="str">
        <f>IF('Tabelle Schule'!T187&lt;&gt;"",'Tabelle Schule'!T187,"")</f>
        <v/>
      </c>
      <c r="X186" s="10">
        <f>'Tabelle Schule'!AG187</f>
        <v>0</v>
      </c>
      <c r="Y186" s="8" t="str">
        <f>'Tabelle Schule'!AJ187</f>
        <v/>
      </c>
      <c r="Z186" s="10" t="str">
        <f>IF('Tabelle Schule'!AH187&lt;&gt;"",'Tabelle Schule'!AH187,"")</f>
        <v/>
      </c>
      <c r="AA186" s="10" t="str">
        <f>IF('Tabelle Schule'!AI187&lt;&gt;"",'Tabelle Schule'!AI187,"")</f>
        <v/>
      </c>
      <c r="AB186" s="10" t="str">
        <f>IF('Tabelle Schule'!AU187&lt;&gt;"",'Tabelle Schule'!AU187,"")</f>
        <v/>
      </c>
      <c r="AC186" s="8" t="e">
        <f>'Tabelle Schule'!AV187</f>
        <v>#REF!</v>
      </c>
      <c r="AD186" s="8" t="e">
        <f>VLOOKUP(AB186,#REF!,9,FALSE)</f>
        <v>#REF!</v>
      </c>
      <c r="AE186" s="8" t="e">
        <f>VLOOKUP(AB186,#REF!,10,FALSE)</f>
        <v>#REF!</v>
      </c>
      <c r="AF186" s="8" t="e">
        <f>VLOOKUP(AB186,#REF!,11,FALSE)</f>
        <v>#REF!</v>
      </c>
      <c r="AG186" s="8" t="e">
        <f>VLOOKUP(AB186,#REF!,3,FALSE)</f>
        <v>#REF!</v>
      </c>
      <c r="AH186" s="8" t="e">
        <f>VLOOKUP(AB186,#REF!,5,FALSE)</f>
        <v>#REF!</v>
      </c>
      <c r="AI186" s="32" t="e">
        <f>IF(#REF!="Beckers","2.199",IF(#REF!="Zellmann","2.198",IF(#REF!="Schlüter-Buchta","2.199",IF(#REF!="Obbes","2.197",""))))</f>
        <v>#REF!</v>
      </c>
      <c r="AJ186" s="32" t="e">
        <f>IF(#REF!="Beckers","02104/99 2023",IF(#REF!="Bortlik","02104/99 2024",IF(#REF!="Schlüter-Buchta","02104/99 2025",IF(#REF!="Obbes","02104/99 2022",""))))</f>
        <v>#REF!</v>
      </c>
      <c r="AK186" s="32" t="e">
        <f>IF(#REF!="Beckers","02104/99 84 2023",IF(#REF!="Bortlik","02104/99 84 2024",IF(#REF!="Schlüter-Buchta","02104/99 84 2025",IF(#REF!="Obbes","02104/99 84 2022",""))))</f>
        <v>#REF!</v>
      </c>
      <c r="AL18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87" spans="1:38" x14ac:dyDescent="0.35">
      <c r="A187" s="8" t="e">
        <f>CONCATENATE(VLOOKUP('Tabelle Schule'!B188,#REF!,3,FALSE)," ",VLOOKUP('Tabelle Schule'!B188,#REF!,4,FALSE)," ",VLOOKUP('Tabelle Schule'!B188,#REF!,6,FALSE))</f>
        <v>#REF!</v>
      </c>
      <c r="B187" s="10" t="str">
        <f>IF('Tabelle Schule'!D188&lt;&gt;"",'Tabelle Schule'!D188,"")</f>
        <v/>
      </c>
      <c r="C187" s="10" t="str">
        <f>IF('Tabelle Schule'!E188&lt;&gt;"",'Tabelle Schule'!E188,"")</f>
        <v/>
      </c>
      <c r="D187" s="10" t="e">
        <f>IF('Tabelle Schule'!#REF!&lt;&gt;"",'Tabelle Schule'!#REF!,"")</f>
        <v>#REF!</v>
      </c>
      <c r="E187" s="33" t="str">
        <f>IF('Tabelle Schule'!F188&lt;&gt;"",'Tabelle Schule'!F188,"")</f>
        <v/>
      </c>
      <c r="F187" s="10" t="str">
        <f>IF('Tabelle Schule'!G188&lt;&gt;"",'Tabelle Schule'!G188,"")</f>
        <v/>
      </c>
      <c r="G187" s="10" t="str">
        <f>IF('Tabelle Schule'!H188&lt;&gt;"",'Tabelle Schule'!H188,"")</f>
        <v/>
      </c>
      <c r="H187" s="8" t="str">
        <f t="shared" si="9"/>
        <v>Frau</v>
      </c>
      <c r="I187" s="10" t="str">
        <f>IF('Tabelle Schule'!I188&lt;&gt;"",'Tabelle Schule'!I188,"")</f>
        <v/>
      </c>
      <c r="J187" s="10" t="str">
        <f>IF('Tabelle Schule'!J188&lt;&gt;"",'Tabelle Schule'!J188,"")</f>
        <v/>
      </c>
      <c r="K187" s="10" t="str">
        <f>IF('Tabelle Schule'!K188&lt;&gt;"",'Tabelle Schule'!K188,"")</f>
        <v/>
      </c>
      <c r="L187" s="10" t="str">
        <f>IF('Tabelle Schule'!L188&lt;&gt;"",'Tabelle Schule'!L188,"")</f>
        <v/>
      </c>
      <c r="M187" s="8" t="str">
        <f t="shared" si="10"/>
        <v>Herr</v>
      </c>
      <c r="N187" s="10" t="str">
        <f>IF('Tabelle Schule'!M188&lt;&gt;"",'Tabelle Schule'!M188,"")</f>
        <v/>
      </c>
      <c r="O187" s="10" t="str">
        <f>IF('Tabelle Schule'!N188&lt;&gt;"",'Tabelle Schule'!N188,"")</f>
        <v/>
      </c>
      <c r="P187" s="10" t="str">
        <f>IF('Tabelle Schule'!O188&lt;&gt;"",'Tabelle Schule'!O188,"")</f>
        <v/>
      </c>
      <c r="Q187" s="10" t="str">
        <f>IF('Tabelle Schule'!P188&lt;&gt;"",'Tabelle Schule'!P188,"")</f>
        <v/>
      </c>
      <c r="R187" s="9" t="str">
        <f t="shared" si="11"/>
        <v>=</v>
      </c>
      <c r="S187" s="8"/>
      <c r="T187" s="10" t="str">
        <f>IF('Tabelle Schule'!Q188&lt;&gt;"",'Tabelle Schule'!Q188,"")</f>
        <v/>
      </c>
      <c r="U187" s="10" t="str">
        <f>IF('Tabelle Schule'!R188&lt;&gt;"",'Tabelle Schule'!R188,"")</f>
        <v/>
      </c>
      <c r="V187" s="10" t="str">
        <f>IF('Tabelle Schule'!S188&lt;&gt;"",'Tabelle Schule'!S188,"")</f>
        <v/>
      </c>
      <c r="W187" s="10" t="str">
        <f>IF('Tabelle Schule'!T188&lt;&gt;"",'Tabelle Schule'!T188,"")</f>
        <v/>
      </c>
      <c r="X187" s="10">
        <f>'Tabelle Schule'!AG188</f>
        <v>0</v>
      </c>
      <c r="Y187" s="8" t="str">
        <f>'Tabelle Schule'!AJ188</f>
        <v/>
      </c>
      <c r="Z187" s="10" t="str">
        <f>IF('Tabelle Schule'!AH188&lt;&gt;"",'Tabelle Schule'!AH188,"")</f>
        <v/>
      </c>
      <c r="AA187" s="10" t="str">
        <f>IF('Tabelle Schule'!AI188&lt;&gt;"",'Tabelle Schule'!AI188,"")</f>
        <v/>
      </c>
      <c r="AB187" s="10" t="str">
        <f>IF('Tabelle Schule'!AU188&lt;&gt;"",'Tabelle Schule'!AU188,"")</f>
        <v/>
      </c>
      <c r="AC187" s="8" t="e">
        <f>'Tabelle Schule'!AV188</f>
        <v>#REF!</v>
      </c>
      <c r="AD187" s="8" t="e">
        <f>VLOOKUP(AB187,#REF!,9,FALSE)</f>
        <v>#REF!</v>
      </c>
      <c r="AE187" s="8" t="e">
        <f>VLOOKUP(AB187,#REF!,10,FALSE)</f>
        <v>#REF!</v>
      </c>
      <c r="AF187" s="8" t="e">
        <f>VLOOKUP(AB187,#REF!,11,FALSE)</f>
        <v>#REF!</v>
      </c>
      <c r="AG187" s="8" t="e">
        <f>VLOOKUP(AB187,#REF!,3,FALSE)</f>
        <v>#REF!</v>
      </c>
      <c r="AH187" s="8" t="e">
        <f>VLOOKUP(AB187,#REF!,5,FALSE)</f>
        <v>#REF!</v>
      </c>
      <c r="AI187" s="32" t="e">
        <f>IF(#REF!="Beckers","2.199",IF(#REF!="Zellmann","2.198",IF(#REF!="Schlüter-Buchta","2.199",IF(#REF!="Obbes","2.197",""))))</f>
        <v>#REF!</v>
      </c>
      <c r="AJ187" s="32" t="e">
        <f>IF(#REF!="Beckers","02104/99 2023",IF(#REF!="Bortlik","02104/99 2024",IF(#REF!="Schlüter-Buchta","02104/99 2025",IF(#REF!="Obbes","02104/99 2022",""))))</f>
        <v>#REF!</v>
      </c>
      <c r="AK187" s="32" t="e">
        <f>IF(#REF!="Beckers","02104/99 84 2023",IF(#REF!="Bortlik","02104/99 84 2024",IF(#REF!="Schlüter-Buchta","02104/99 84 2025",IF(#REF!="Obbes","02104/99 84 2022",""))))</f>
        <v>#REF!</v>
      </c>
      <c r="AL18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88" spans="1:38" x14ac:dyDescent="0.35">
      <c r="A188" s="8" t="e">
        <f>CONCATENATE(VLOOKUP('Tabelle Schule'!B189,#REF!,3,FALSE)," ",VLOOKUP('Tabelle Schule'!B189,#REF!,4,FALSE)," ",VLOOKUP('Tabelle Schule'!B189,#REF!,6,FALSE))</f>
        <v>#REF!</v>
      </c>
      <c r="B188" s="10" t="str">
        <f>IF('Tabelle Schule'!D189&lt;&gt;"",'Tabelle Schule'!D189,"")</f>
        <v/>
      </c>
      <c r="C188" s="10" t="str">
        <f>IF('Tabelle Schule'!E189&lt;&gt;"",'Tabelle Schule'!E189,"")</f>
        <v/>
      </c>
      <c r="D188" s="10" t="e">
        <f>IF('Tabelle Schule'!#REF!&lt;&gt;"",'Tabelle Schule'!#REF!,"")</f>
        <v>#REF!</v>
      </c>
      <c r="E188" s="33" t="str">
        <f>IF('Tabelle Schule'!F189&lt;&gt;"",'Tabelle Schule'!F189,"")</f>
        <v/>
      </c>
      <c r="F188" s="10" t="str">
        <f>IF('Tabelle Schule'!G189&lt;&gt;"",'Tabelle Schule'!G189,"")</f>
        <v/>
      </c>
      <c r="G188" s="10" t="str">
        <f>IF('Tabelle Schule'!H189&lt;&gt;"",'Tabelle Schule'!H189,"")</f>
        <v/>
      </c>
      <c r="H188" s="8" t="str">
        <f t="shared" si="9"/>
        <v>Frau</v>
      </c>
      <c r="I188" s="10" t="str">
        <f>IF('Tabelle Schule'!I189&lt;&gt;"",'Tabelle Schule'!I189,"")</f>
        <v/>
      </c>
      <c r="J188" s="10" t="str">
        <f>IF('Tabelle Schule'!J189&lt;&gt;"",'Tabelle Schule'!J189,"")</f>
        <v/>
      </c>
      <c r="K188" s="10" t="str">
        <f>IF('Tabelle Schule'!K189&lt;&gt;"",'Tabelle Schule'!K189,"")</f>
        <v/>
      </c>
      <c r="L188" s="10" t="str">
        <f>IF('Tabelle Schule'!L189&lt;&gt;"",'Tabelle Schule'!L189,"")</f>
        <v/>
      </c>
      <c r="M188" s="8" t="str">
        <f t="shared" si="10"/>
        <v>Herr</v>
      </c>
      <c r="N188" s="10" t="str">
        <f>IF('Tabelle Schule'!M189&lt;&gt;"",'Tabelle Schule'!M189,"")</f>
        <v/>
      </c>
      <c r="O188" s="10" t="str">
        <f>IF('Tabelle Schule'!N189&lt;&gt;"",'Tabelle Schule'!N189,"")</f>
        <v/>
      </c>
      <c r="P188" s="10" t="str">
        <f>IF('Tabelle Schule'!O189&lt;&gt;"",'Tabelle Schule'!O189,"")</f>
        <v/>
      </c>
      <c r="Q188" s="10" t="str">
        <f>IF('Tabelle Schule'!P189&lt;&gt;"",'Tabelle Schule'!P189,"")</f>
        <v/>
      </c>
      <c r="R188" s="9" t="str">
        <f t="shared" si="11"/>
        <v>=</v>
      </c>
      <c r="S188" s="8"/>
      <c r="T188" s="10" t="str">
        <f>IF('Tabelle Schule'!Q189&lt;&gt;"",'Tabelle Schule'!Q189,"")</f>
        <v/>
      </c>
      <c r="U188" s="10" t="str">
        <f>IF('Tabelle Schule'!R189&lt;&gt;"",'Tabelle Schule'!R189,"")</f>
        <v/>
      </c>
      <c r="V188" s="10" t="str">
        <f>IF('Tabelle Schule'!S189&lt;&gt;"",'Tabelle Schule'!S189,"")</f>
        <v/>
      </c>
      <c r="W188" s="10" t="str">
        <f>IF('Tabelle Schule'!T189&lt;&gt;"",'Tabelle Schule'!T189,"")</f>
        <v/>
      </c>
      <c r="X188" s="10">
        <f>'Tabelle Schule'!AG189</f>
        <v>0</v>
      </c>
      <c r="Y188" s="8" t="str">
        <f>'Tabelle Schule'!AJ189</f>
        <v/>
      </c>
      <c r="Z188" s="10" t="str">
        <f>IF('Tabelle Schule'!AH189&lt;&gt;"",'Tabelle Schule'!AH189,"")</f>
        <v/>
      </c>
      <c r="AA188" s="10" t="str">
        <f>IF('Tabelle Schule'!AI189&lt;&gt;"",'Tabelle Schule'!AI189,"")</f>
        <v/>
      </c>
      <c r="AB188" s="10" t="str">
        <f>IF('Tabelle Schule'!AU189&lt;&gt;"",'Tabelle Schule'!AU189,"")</f>
        <v/>
      </c>
      <c r="AC188" s="8" t="e">
        <f>'Tabelle Schule'!AV189</f>
        <v>#REF!</v>
      </c>
      <c r="AD188" s="8" t="e">
        <f>VLOOKUP(AB188,#REF!,9,FALSE)</f>
        <v>#REF!</v>
      </c>
      <c r="AE188" s="8" t="e">
        <f>VLOOKUP(AB188,#REF!,10,FALSE)</f>
        <v>#REF!</v>
      </c>
      <c r="AF188" s="8" t="e">
        <f>VLOOKUP(AB188,#REF!,11,FALSE)</f>
        <v>#REF!</v>
      </c>
      <c r="AG188" s="8" t="e">
        <f>VLOOKUP(AB188,#REF!,3,FALSE)</f>
        <v>#REF!</v>
      </c>
      <c r="AH188" s="8" t="e">
        <f>VLOOKUP(AB188,#REF!,5,FALSE)</f>
        <v>#REF!</v>
      </c>
      <c r="AI188" s="32" t="e">
        <f>IF(#REF!="Beckers","2.199",IF(#REF!="Zellmann","2.198",IF(#REF!="Schlüter-Buchta","2.199",IF(#REF!="Obbes","2.197",""))))</f>
        <v>#REF!</v>
      </c>
      <c r="AJ188" s="32" t="e">
        <f>IF(#REF!="Beckers","02104/99 2023",IF(#REF!="Bortlik","02104/99 2024",IF(#REF!="Schlüter-Buchta","02104/99 2025",IF(#REF!="Obbes","02104/99 2022",""))))</f>
        <v>#REF!</v>
      </c>
      <c r="AK188" s="32" t="e">
        <f>IF(#REF!="Beckers","02104/99 84 2023",IF(#REF!="Bortlik","02104/99 84 2024",IF(#REF!="Schlüter-Buchta","02104/99 84 2025",IF(#REF!="Obbes","02104/99 84 2022",""))))</f>
        <v>#REF!</v>
      </c>
      <c r="AL18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89" spans="1:38" x14ac:dyDescent="0.35">
      <c r="A189" s="8" t="e">
        <f>CONCATENATE(VLOOKUP('Tabelle Schule'!B190,#REF!,3,FALSE)," ",VLOOKUP('Tabelle Schule'!B190,#REF!,4,FALSE)," ",VLOOKUP('Tabelle Schule'!B190,#REF!,6,FALSE))</f>
        <v>#REF!</v>
      </c>
      <c r="B189" s="10" t="str">
        <f>IF('Tabelle Schule'!D190&lt;&gt;"",'Tabelle Schule'!D190,"")</f>
        <v/>
      </c>
      <c r="C189" s="10" t="str">
        <f>IF('Tabelle Schule'!E190&lt;&gt;"",'Tabelle Schule'!E190,"")</f>
        <v/>
      </c>
      <c r="D189" s="10" t="e">
        <f>IF('Tabelle Schule'!#REF!&lt;&gt;"",'Tabelle Schule'!#REF!,"")</f>
        <v>#REF!</v>
      </c>
      <c r="E189" s="33" t="str">
        <f>IF('Tabelle Schule'!F190&lt;&gt;"",'Tabelle Schule'!F190,"")</f>
        <v/>
      </c>
      <c r="F189" s="10" t="str">
        <f>IF('Tabelle Schule'!G190&lt;&gt;"",'Tabelle Schule'!G190,"")</f>
        <v/>
      </c>
      <c r="G189" s="10" t="str">
        <f>IF('Tabelle Schule'!H190&lt;&gt;"",'Tabelle Schule'!H190,"")</f>
        <v/>
      </c>
      <c r="H189" s="8" t="str">
        <f t="shared" si="9"/>
        <v>Frau</v>
      </c>
      <c r="I189" s="10" t="str">
        <f>IF('Tabelle Schule'!I190&lt;&gt;"",'Tabelle Schule'!I190,"")</f>
        <v/>
      </c>
      <c r="J189" s="10" t="str">
        <f>IF('Tabelle Schule'!J190&lt;&gt;"",'Tabelle Schule'!J190,"")</f>
        <v/>
      </c>
      <c r="K189" s="10" t="str">
        <f>IF('Tabelle Schule'!K190&lt;&gt;"",'Tabelle Schule'!K190,"")</f>
        <v/>
      </c>
      <c r="L189" s="10" t="str">
        <f>IF('Tabelle Schule'!L190&lt;&gt;"",'Tabelle Schule'!L190,"")</f>
        <v/>
      </c>
      <c r="M189" s="8" t="str">
        <f t="shared" si="10"/>
        <v>Herr</v>
      </c>
      <c r="N189" s="10" t="str">
        <f>IF('Tabelle Schule'!M190&lt;&gt;"",'Tabelle Schule'!M190,"")</f>
        <v/>
      </c>
      <c r="O189" s="10" t="str">
        <f>IF('Tabelle Schule'!N190&lt;&gt;"",'Tabelle Schule'!N190,"")</f>
        <v/>
      </c>
      <c r="P189" s="10" t="str">
        <f>IF('Tabelle Schule'!O190&lt;&gt;"",'Tabelle Schule'!O190,"")</f>
        <v/>
      </c>
      <c r="Q189" s="10" t="str">
        <f>IF('Tabelle Schule'!P190&lt;&gt;"",'Tabelle Schule'!P190,"")</f>
        <v/>
      </c>
      <c r="R189" s="9" t="str">
        <f t="shared" si="11"/>
        <v>=</v>
      </c>
      <c r="S189" s="8"/>
      <c r="T189" s="10" t="str">
        <f>IF('Tabelle Schule'!Q190&lt;&gt;"",'Tabelle Schule'!Q190,"")</f>
        <v/>
      </c>
      <c r="U189" s="10" t="str">
        <f>IF('Tabelle Schule'!R190&lt;&gt;"",'Tabelle Schule'!R190,"")</f>
        <v/>
      </c>
      <c r="V189" s="10" t="str">
        <f>IF('Tabelle Schule'!S190&lt;&gt;"",'Tabelle Schule'!S190,"")</f>
        <v/>
      </c>
      <c r="W189" s="10" t="str">
        <f>IF('Tabelle Schule'!T190&lt;&gt;"",'Tabelle Schule'!T190,"")</f>
        <v/>
      </c>
      <c r="X189" s="10">
        <f>'Tabelle Schule'!AG190</f>
        <v>0</v>
      </c>
      <c r="Y189" s="8" t="str">
        <f>'Tabelle Schule'!AJ190</f>
        <v/>
      </c>
      <c r="Z189" s="10" t="str">
        <f>IF('Tabelle Schule'!AH190&lt;&gt;"",'Tabelle Schule'!AH190,"")</f>
        <v/>
      </c>
      <c r="AA189" s="10" t="str">
        <f>IF('Tabelle Schule'!AI190&lt;&gt;"",'Tabelle Schule'!AI190,"")</f>
        <v/>
      </c>
      <c r="AB189" s="10" t="str">
        <f>IF('Tabelle Schule'!AU190&lt;&gt;"",'Tabelle Schule'!AU190,"")</f>
        <v/>
      </c>
      <c r="AC189" s="8" t="e">
        <f>'Tabelle Schule'!AV190</f>
        <v>#REF!</v>
      </c>
      <c r="AD189" s="8" t="e">
        <f>VLOOKUP(AB189,#REF!,9,FALSE)</f>
        <v>#REF!</v>
      </c>
      <c r="AE189" s="8" t="e">
        <f>VLOOKUP(AB189,#REF!,10,FALSE)</f>
        <v>#REF!</v>
      </c>
      <c r="AF189" s="8" t="e">
        <f>VLOOKUP(AB189,#REF!,11,FALSE)</f>
        <v>#REF!</v>
      </c>
      <c r="AG189" s="8" t="e">
        <f>VLOOKUP(AB189,#REF!,3,FALSE)</f>
        <v>#REF!</v>
      </c>
      <c r="AH189" s="8" t="e">
        <f>VLOOKUP(AB189,#REF!,5,FALSE)</f>
        <v>#REF!</v>
      </c>
      <c r="AI189" s="32" t="e">
        <f>IF(#REF!="Beckers","2.199",IF(#REF!="Zellmann","2.198",IF(#REF!="Schlüter-Buchta","2.199",IF(#REF!="Obbes","2.197",""))))</f>
        <v>#REF!</v>
      </c>
      <c r="AJ189" s="32" t="e">
        <f>IF(#REF!="Beckers","02104/99 2023",IF(#REF!="Bortlik","02104/99 2024",IF(#REF!="Schlüter-Buchta","02104/99 2025",IF(#REF!="Obbes","02104/99 2022",""))))</f>
        <v>#REF!</v>
      </c>
      <c r="AK189" s="32" t="e">
        <f>IF(#REF!="Beckers","02104/99 84 2023",IF(#REF!="Bortlik","02104/99 84 2024",IF(#REF!="Schlüter-Buchta","02104/99 84 2025",IF(#REF!="Obbes","02104/99 84 2022",""))))</f>
        <v>#REF!</v>
      </c>
      <c r="AL18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90" spans="1:38" x14ac:dyDescent="0.35">
      <c r="A190" s="8" t="e">
        <f>CONCATENATE(VLOOKUP('Tabelle Schule'!B191,#REF!,3,FALSE)," ",VLOOKUP('Tabelle Schule'!B191,#REF!,4,FALSE)," ",VLOOKUP('Tabelle Schule'!B191,#REF!,6,FALSE))</f>
        <v>#REF!</v>
      </c>
      <c r="B190" s="10" t="str">
        <f>IF('Tabelle Schule'!D191&lt;&gt;"",'Tabelle Schule'!D191,"")</f>
        <v/>
      </c>
      <c r="C190" s="10" t="str">
        <f>IF('Tabelle Schule'!E191&lt;&gt;"",'Tabelle Schule'!E191,"")</f>
        <v/>
      </c>
      <c r="D190" s="10" t="e">
        <f>IF('Tabelle Schule'!#REF!&lt;&gt;"",'Tabelle Schule'!#REF!,"")</f>
        <v>#REF!</v>
      </c>
      <c r="E190" s="33" t="str">
        <f>IF('Tabelle Schule'!F191&lt;&gt;"",'Tabelle Schule'!F191,"")</f>
        <v/>
      </c>
      <c r="F190" s="10" t="str">
        <f>IF('Tabelle Schule'!G191&lt;&gt;"",'Tabelle Schule'!G191,"")</f>
        <v/>
      </c>
      <c r="G190" s="10" t="str">
        <f>IF('Tabelle Schule'!H191&lt;&gt;"",'Tabelle Schule'!H191,"")</f>
        <v/>
      </c>
      <c r="H190" s="8" t="str">
        <f t="shared" si="9"/>
        <v>Frau</v>
      </c>
      <c r="I190" s="10" t="str">
        <f>IF('Tabelle Schule'!I191&lt;&gt;"",'Tabelle Schule'!I191,"")</f>
        <v/>
      </c>
      <c r="J190" s="10" t="str">
        <f>IF('Tabelle Schule'!J191&lt;&gt;"",'Tabelle Schule'!J191,"")</f>
        <v/>
      </c>
      <c r="K190" s="10" t="str">
        <f>IF('Tabelle Schule'!K191&lt;&gt;"",'Tabelle Schule'!K191,"")</f>
        <v/>
      </c>
      <c r="L190" s="10" t="str">
        <f>IF('Tabelle Schule'!L191&lt;&gt;"",'Tabelle Schule'!L191,"")</f>
        <v/>
      </c>
      <c r="M190" s="8" t="str">
        <f t="shared" si="10"/>
        <v>Herr</v>
      </c>
      <c r="N190" s="10" t="str">
        <f>IF('Tabelle Schule'!M191&lt;&gt;"",'Tabelle Schule'!M191,"")</f>
        <v/>
      </c>
      <c r="O190" s="10" t="str">
        <f>IF('Tabelle Schule'!N191&lt;&gt;"",'Tabelle Schule'!N191,"")</f>
        <v/>
      </c>
      <c r="P190" s="10" t="str">
        <f>IF('Tabelle Schule'!O191&lt;&gt;"",'Tabelle Schule'!O191,"")</f>
        <v/>
      </c>
      <c r="Q190" s="10" t="str">
        <f>IF('Tabelle Schule'!P191&lt;&gt;"",'Tabelle Schule'!P191,"")</f>
        <v/>
      </c>
      <c r="R190" s="9" t="str">
        <f t="shared" si="11"/>
        <v>=</v>
      </c>
      <c r="S190" s="8"/>
      <c r="T190" s="10" t="str">
        <f>IF('Tabelle Schule'!Q191&lt;&gt;"",'Tabelle Schule'!Q191,"")</f>
        <v/>
      </c>
      <c r="U190" s="10" t="str">
        <f>IF('Tabelle Schule'!R191&lt;&gt;"",'Tabelle Schule'!R191,"")</f>
        <v/>
      </c>
      <c r="V190" s="10" t="str">
        <f>IF('Tabelle Schule'!S191&lt;&gt;"",'Tabelle Schule'!S191,"")</f>
        <v/>
      </c>
      <c r="W190" s="10" t="str">
        <f>IF('Tabelle Schule'!T191&lt;&gt;"",'Tabelle Schule'!T191,"")</f>
        <v/>
      </c>
      <c r="X190" s="10">
        <f>'Tabelle Schule'!AG191</f>
        <v>0</v>
      </c>
      <c r="Y190" s="8" t="str">
        <f>'Tabelle Schule'!AJ191</f>
        <v/>
      </c>
      <c r="Z190" s="10" t="str">
        <f>IF('Tabelle Schule'!AH191&lt;&gt;"",'Tabelle Schule'!AH191,"")</f>
        <v/>
      </c>
      <c r="AA190" s="10" t="str">
        <f>IF('Tabelle Schule'!AI191&lt;&gt;"",'Tabelle Schule'!AI191,"")</f>
        <v/>
      </c>
      <c r="AB190" s="10" t="str">
        <f>IF('Tabelle Schule'!AU191&lt;&gt;"",'Tabelle Schule'!AU191,"")</f>
        <v/>
      </c>
      <c r="AC190" s="8" t="e">
        <f>'Tabelle Schule'!AV191</f>
        <v>#REF!</v>
      </c>
      <c r="AD190" s="8" t="e">
        <f>VLOOKUP(AB190,#REF!,9,FALSE)</f>
        <v>#REF!</v>
      </c>
      <c r="AE190" s="8" t="e">
        <f>VLOOKUP(AB190,#REF!,10,FALSE)</f>
        <v>#REF!</v>
      </c>
      <c r="AF190" s="8" t="e">
        <f>VLOOKUP(AB190,#REF!,11,FALSE)</f>
        <v>#REF!</v>
      </c>
      <c r="AG190" s="8" t="e">
        <f>VLOOKUP(AB190,#REF!,3,FALSE)</f>
        <v>#REF!</v>
      </c>
      <c r="AH190" s="8" t="e">
        <f>VLOOKUP(AB190,#REF!,5,FALSE)</f>
        <v>#REF!</v>
      </c>
      <c r="AI190" s="32" t="e">
        <f>IF(#REF!="Beckers","2.199",IF(#REF!="Zellmann","2.198",IF(#REF!="Schlüter-Buchta","2.199",IF(#REF!="Obbes","2.197",""))))</f>
        <v>#REF!</v>
      </c>
      <c r="AJ190" s="32" t="e">
        <f>IF(#REF!="Beckers","02104/99 2023",IF(#REF!="Bortlik","02104/99 2024",IF(#REF!="Schlüter-Buchta","02104/99 2025",IF(#REF!="Obbes","02104/99 2022",""))))</f>
        <v>#REF!</v>
      </c>
      <c r="AK190" s="32" t="e">
        <f>IF(#REF!="Beckers","02104/99 84 2023",IF(#REF!="Bortlik","02104/99 84 2024",IF(#REF!="Schlüter-Buchta","02104/99 84 2025",IF(#REF!="Obbes","02104/99 84 2022",""))))</f>
        <v>#REF!</v>
      </c>
      <c r="AL19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91" spans="1:38" x14ac:dyDescent="0.35">
      <c r="A191" s="8" t="e">
        <f>CONCATENATE(VLOOKUP('Tabelle Schule'!B192,#REF!,3,FALSE)," ",VLOOKUP('Tabelle Schule'!B192,#REF!,4,FALSE)," ",VLOOKUP('Tabelle Schule'!B192,#REF!,6,FALSE))</f>
        <v>#REF!</v>
      </c>
      <c r="B191" s="10" t="str">
        <f>IF('Tabelle Schule'!D192&lt;&gt;"",'Tabelle Schule'!D192,"")</f>
        <v/>
      </c>
      <c r="C191" s="10" t="str">
        <f>IF('Tabelle Schule'!E192&lt;&gt;"",'Tabelle Schule'!E192,"")</f>
        <v/>
      </c>
      <c r="D191" s="10" t="e">
        <f>IF('Tabelle Schule'!#REF!&lt;&gt;"",'Tabelle Schule'!#REF!,"")</f>
        <v>#REF!</v>
      </c>
      <c r="E191" s="33" t="str">
        <f>IF('Tabelle Schule'!F192&lt;&gt;"",'Tabelle Schule'!F192,"")</f>
        <v/>
      </c>
      <c r="F191" s="10" t="str">
        <f>IF('Tabelle Schule'!G192&lt;&gt;"",'Tabelle Schule'!G192,"")</f>
        <v/>
      </c>
      <c r="G191" s="10" t="str">
        <f>IF('Tabelle Schule'!H192&lt;&gt;"",'Tabelle Schule'!H192,"")</f>
        <v/>
      </c>
      <c r="H191" s="8" t="str">
        <f t="shared" si="9"/>
        <v>Frau</v>
      </c>
      <c r="I191" s="10" t="str">
        <f>IF('Tabelle Schule'!I192&lt;&gt;"",'Tabelle Schule'!I192,"")</f>
        <v/>
      </c>
      <c r="J191" s="10" t="str">
        <f>IF('Tabelle Schule'!J192&lt;&gt;"",'Tabelle Schule'!J192,"")</f>
        <v/>
      </c>
      <c r="K191" s="10" t="str">
        <f>IF('Tabelle Schule'!K192&lt;&gt;"",'Tabelle Schule'!K192,"")</f>
        <v/>
      </c>
      <c r="L191" s="10" t="str">
        <f>IF('Tabelle Schule'!L192&lt;&gt;"",'Tabelle Schule'!L192,"")</f>
        <v/>
      </c>
      <c r="M191" s="8" t="str">
        <f t="shared" si="10"/>
        <v>Herr</v>
      </c>
      <c r="N191" s="10" t="str">
        <f>IF('Tabelle Schule'!M192&lt;&gt;"",'Tabelle Schule'!M192,"")</f>
        <v/>
      </c>
      <c r="O191" s="10" t="str">
        <f>IF('Tabelle Schule'!N192&lt;&gt;"",'Tabelle Schule'!N192,"")</f>
        <v/>
      </c>
      <c r="P191" s="10" t="str">
        <f>IF('Tabelle Schule'!O192&lt;&gt;"",'Tabelle Schule'!O192,"")</f>
        <v/>
      </c>
      <c r="Q191" s="10" t="str">
        <f>IF('Tabelle Schule'!P192&lt;&gt;"",'Tabelle Schule'!P192,"")</f>
        <v/>
      </c>
      <c r="R191" s="9" t="str">
        <f t="shared" si="11"/>
        <v>=</v>
      </c>
      <c r="S191" s="8"/>
      <c r="T191" s="10" t="str">
        <f>IF('Tabelle Schule'!Q192&lt;&gt;"",'Tabelle Schule'!Q192,"")</f>
        <v/>
      </c>
      <c r="U191" s="10" t="str">
        <f>IF('Tabelle Schule'!R192&lt;&gt;"",'Tabelle Schule'!R192,"")</f>
        <v/>
      </c>
      <c r="V191" s="10" t="str">
        <f>IF('Tabelle Schule'!S192&lt;&gt;"",'Tabelle Schule'!S192,"")</f>
        <v/>
      </c>
      <c r="W191" s="10" t="str">
        <f>IF('Tabelle Schule'!T192&lt;&gt;"",'Tabelle Schule'!T192,"")</f>
        <v/>
      </c>
      <c r="X191" s="10">
        <f>'Tabelle Schule'!AG192</f>
        <v>0</v>
      </c>
      <c r="Y191" s="8" t="str">
        <f>'Tabelle Schule'!AJ192</f>
        <v/>
      </c>
      <c r="Z191" s="10" t="str">
        <f>IF('Tabelle Schule'!AH192&lt;&gt;"",'Tabelle Schule'!AH192,"")</f>
        <v/>
      </c>
      <c r="AA191" s="10" t="str">
        <f>IF('Tabelle Schule'!AI192&lt;&gt;"",'Tabelle Schule'!AI192,"")</f>
        <v/>
      </c>
      <c r="AB191" s="10" t="str">
        <f>IF('Tabelle Schule'!AU192&lt;&gt;"",'Tabelle Schule'!AU192,"")</f>
        <v/>
      </c>
      <c r="AC191" s="8" t="e">
        <f>'Tabelle Schule'!AV192</f>
        <v>#REF!</v>
      </c>
      <c r="AD191" s="8" t="e">
        <f>VLOOKUP(AB191,#REF!,9,FALSE)</f>
        <v>#REF!</v>
      </c>
      <c r="AE191" s="8" t="e">
        <f>VLOOKUP(AB191,#REF!,10,FALSE)</f>
        <v>#REF!</v>
      </c>
      <c r="AF191" s="8" t="e">
        <f>VLOOKUP(AB191,#REF!,11,FALSE)</f>
        <v>#REF!</v>
      </c>
      <c r="AG191" s="8" t="e">
        <f>VLOOKUP(AB191,#REF!,3,FALSE)</f>
        <v>#REF!</v>
      </c>
      <c r="AH191" s="8" t="e">
        <f>VLOOKUP(AB191,#REF!,5,FALSE)</f>
        <v>#REF!</v>
      </c>
      <c r="AI191" s="32" t="e">
        <f>IF(#REF!="Beckers","2.199",IF(#REF!="Zellmann","2.198",IF(#REF!="Schlüter-Buchta","2.199",IF(#REF!="Obbes","2.197",""))))</f>
        <v>#REF!</v>
      </c>
      <c r="AJ191" s="32" t="e">
        <f>IF(#REF!="Beckers","02104/99 2023",IF(#REF!="Bortlik","02104/99 2024",IF(#REF!="Schlüter-Buchta","02104/99 2025",IF(#REF!="Obbes","02104/99 2022",""))))</f>
        <v>#REF!</v>
      </c>
      <c r="AK191" s="32" t="e">
        <f>IF(#REF!="Beckers","02104/99 84 2023",IF(#REF!="Bortlik","02104/99 84 2024",IF(#REF!="Schlüter-Buchta","02104/99 84 2025",IF(#REF!="Obbes","02104/99 84 2022",""))))</f>
        <v>#REF!</v>
      </c>
      <c r="AL19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92" spans="1:38" x14ac:dyDescent="0.35">
      <c r="A192" s="8" t="e">
        <f>CONCATENATE(VLOOKUP('Tabelle Schule'!B193,#REF!,3,FALSE)," ",VLOOKUP('Tabelle Schule'!B193,#REF!,4,FALSE)," ",VLOOKUP('Tabelle Schule'!B193,#REF!,6,FALSE))</f>
        <v>#REF!</v>
      </c>
      <c r="B192" s="10" t="str">
        <f>IF('Tabelle Schule'!D193&lt;&gt;"",'Tabelle Schule'!D193,"")</f>
        <v/>
      </c>
      <c r="C192" s="10" t="str">
        <f>IF('Tabelle Schule'!E193&lt;&gt;"",'Tabelle Schule'!E193,"")</f>
        <v/>
      </c>
      <c r="D192" s="10" t="e">
        <f>IF('Tabelle Schule'!#REF!&lt;&gt;"",'Tabelle Schule'!#REF!,"")</f>
        <v>#REF!</v>
      </c>
      <c r="E192" s="33" t="str">
        <f>IF('Tabelle Schule'!F193&lt;&gt;"",'Tabelle Schule'!F193,"")</f>
        <v/>
      </c>
      <c r="F192" s="10" t="str">
        <f>IF('Tabelle Schule'!G193&lt;&gt;"",'Tabelle Schule'!G193,"")</f>
        <v/>
      </c>
      <c r="G192" s="10" t="str">
        <f>IF('Tabelle Schule'!H193&lt;&gt;"",'Tabelle Schule'!H193,"")</f>
        <v/>
      </c>
      <c r="H192" s="8" t="str">
        <f t="shared" si="9"/>
        <v>Frau</v>
      </c>
      <c r="I192" s="10" t="str">
        <f>IF('Tabelle Schule'!I193&lt;&gt;"",'Tabelle Schule'!I193,"")</f>
        <v/>
      </c>
      <c r="J192" s="10" t="str">
        <f>IF('Tabelle Schule'!J193&lt;&gt;"",'Tabelle Schule'!J193,"")</f>
        <v/>
      </c>
      <c r="K192" s="10" t="str">
        <f>IF('Tabelle Schule'!K193&lt;&gt;"",'Tabelle Schule'!K193,"")</f>
        <v/>
      </c>
      <c r="L192" s="10" t="str">
        <f>IF('Tabelle Schule'!L193&lt;&gt;"",'Tabelle Schule'!L193,"")</f>
        <v/>
      </c>
      <c r="M192" s="8" t="str">
        <f t="shared" si="10"/>
        <v>Herr</v>
      </c>
      <c r="N192" s="10" t="str">
        <f>IF('Tabelle Schule'!M193&lt;&gt;"",'Tabelle Schule'!M193,"")</f>
        <v/>
      </c>
      <c r="O192" s="10" t="str">
        <f>IF('Tabelle Schule'!N193&lt;&gt;"",'Tabelle Schule'!N193,"")</f>
        <v/>
      </c>
      <c r="P192" s="10" t="str">
        <f>IF('Tabelle Schule'!O193&lt;&gt;"",'Tabelle Schule'!O193,"")</f>
        <v/>
      </c>
      <c r="Q192" s="10" t="str">
        <f>IF('Tabelle Schule'!P193&lt;&gt;"",'Tabelle Schule'!P193,"")</f>
        <v/>
      </c>
      <c r="R192" s="9" t="str">
        <f t="shared" si="11"/>
        <v>=</v>
      </c>
      <c r="S192" s="8"/>
      <c r="T192" s="10" t="str">
        <f>IF('Tabelle Schule'!Q193&lt;&gt;"",'Tabelle Schule'!Q193,"")</f>
        <v/>
      </c>
      <c r="U192" s="10" t="str">
        <f>IF('Tabelle Schule'!R193&lt;&gt;"",'Tabelle Schule'!R193,"")</f>
        <v/>
      </c>
      <c r="V192" s="10" t="str">
        <f>IF('Tabelle Schule'!S193&lt;&gt;"",'Tabelle Schule'!S193,"")</f>
        <v/>
      </c>
      <c r="W192" s="10" t="str">
        <f>IF('Tabelle Schule'!T193&lt;&gt;"",'Tabelle Schule'!T193,"")</f>
        <v/>
      </c>
      <c r="X192" s="10">
        <f>'Tabelle Schule'!AG193</f>
        <v>0</v>
      </c>
      <c r="Y192" s="8" t="str">
        <f>'Tabelle Schule'!AJ193</f>
        <v/>
      </c>
      <c r="Z192" s="10" t="str">
        <f>IF('Tabelle Schule'!AH193&lt;&gt;"",'Tabelle Schule'!AH193,"")</f>
        <v/>
      </c>
      <c r="AA192" s="10" t="str">
        <f>IF('Tabelle Schule'!AI193&lt;&gt;"",'Tabelle Schule'!AI193,"")</f>
        <v/>
      </c>
      <c r="AB192" s="10" t="str">
        <f>IF('Tabelle Schule'!AU193&lt;&gt;"",'Tabelle Schule'!AU193,"")</f>
        <v/>
      </c>
      <c r="AC192" s="8" t="e">
        <f>'Tabelle Schule'!AV193</f>
        <v>#REF!</v>
      </c>
      <c r="AD192" s="8" t="e">
        <f>VLOOKUP(AB192,#REF!,9,FALSE)</f>
        <v>#REF!</v>
      </c>
      <c r="AE192" s="8" t="e">
        <f>VLOOKUP(AB192,#REF!,10,FALSE)</f>
        <v>#REF!</v>
      </c>
      <c r="AF192" s="8" t="e">
        <f>VLOOKUP(AB192,#REF!,11,FALSE)</f>
        <v>#REF!</v>
      </c>
      <c r="AG192" s="8" t="e">
        <f>VLOOKUP(AB192,#REF!,3,FALSE)</f>
        <v>#REF!</v>
      </c>
      <c r="AH192" s="8" t="e">
        <f>VLOOKUP(AB192,#REF!,5,FALSE)</f>
        <v>#REF!</v>
      </c>
      <c r="AI192" s="32" t="e">
        <f>IF(#REF!="Beckers","2.199",IF(#REF!="Zellmann","2.198",IF(#REF!="Schlüter-Buchta","2.199",IF(#REF!="Obbes","2.197",""))))</f>
        <v>#REF!</v>
      </c>
      <c r="AJ192" s="32" t="e">
        <f>IF(#REF!="Beckers","02104/99 2023",IF(#REF!="Bortlik","02104/99 2024",IF(#REF!="Schlüter-Buchta","02104/99 2025",IF(#REF!="Obbes","02104/99 2022",""))))</f>
        <v>#REF!</v>
      </c>
      <c r="AK192" s="32" t="e">
        <f>IF(#REF!="Beckers","02104/99 84 2023",IF(#REF!="Bortlik","02104/99 84 2024",IF(#REF!="Schlüter-Buchta","02104/99 84 2025",IF(#REF!="Obbes","02104/99 84 2022",""))))</f>
        <v>#REF!</v>
      </c>
      <c r="AL19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93" spans="1:38" x14ac:dyDescent="0.35">
      <c r="A193" s="8" t="e">
        <f>CONCATENATE(VLOOKUP('Tabelle Schule'!B194,#REF!,3,FALSE)," ",VLOOKUP('Tabelle Schule'!B194,#REF!,4,FALSE)," ",VLOOKUP('Tabelle Schule'!B194,#REF!,6,FALSE))</f>
        <v>#REF!</v>
      </c>
      <c r="B193" s="10" t="str">
        <f>IF('Tabelle Schule'!D194&lt;&gt;"",'Tabelle Schule'!D194,"")</f>
        <v/>
      </c>
      <c r="C193" s="10" t="str">
        <f>IF('Tabelle Schule'!E194&lt;&gt;"",'Tabelle Schule'!E194,"")</f>
        <v/>
      </c>
      <c r="D193" s="10" t="e">
        <f>IF('Tabelle Schule'!#REF!&lt;&gt;"",'Tabelle Schule'!#REF!,"")</f>
        <v>#REF!</v>
      </c>
      <c r="E193" s="33" t="str">
        <f>IF('Tabelle Schule'!F194&lt;&gt;"",'Tabelle Schule'!F194,"")</f>
        <v/>
      </c>
      <c r="F193" s="10" t="str">
        <f>IF('Tabelle Schule'!G194&lt;&gt;"",'Tabelle Schule'!G194,"")</f>
        <v/>
      </c>
      <c r="G193" s="10" t="str">
        <f>IF('Tabelle Schule'!H194&lt;&gt;"",'Tabelle Schule'!H194,"")</f>
        <v/>
      </c>
      <c r="H193" s="8" t="str">
        <f t="shared" si="9"/>
        <v>Frau</v>
      </c>
      <c r="I193" s="10" t="str">
        <f>IF('Tabelle Schule'!I194&lt;&gt;"",'Tabelle Schule'!I194,"")</f>
        <v/>
      </c>
      <c r="J193" s="10" t="str">
        <f>IF('Tabelle Schule'!J194&lt;&gt;"",'Tabelle Schule'!J194,"")</f>
        <v/>
      </c>
      <c r="K193" s="10" t="str">
        <f>IF('Tabelle Schule'!K194&lt;&gt;"",'Tabelle Schule'!K194,"")</f>
        <v/>
      </c>
      <c r="L193" s="10" t="str">
        <f>IF('Tabelle Schule'!L194&lt;&gt;"",'Tabelle Schule'!L194,"")</f>
        <v/>
      </c>
      <c r="M193" s="8" t="str">
        <f t="shared" si="10"/>
        <v>Herr</v>
      </c>
      <c r="N193" s="10" t="str">
        <f>IF('Tabelle Schule'!M194&lt;&gt;"",'Tabelle Schule'!M194,"")</f>
        <v/>
      </c>
      <c r="O193" s="10" t="str">
        <f>IF('Tabelle Schule'!N194&lt;&gt;"",'Tabelle Schule'!N194,"")</f>
        <v/>
      </c>
      <c r="P193" s="10" t="str">
        <f>IF('Tabelle Schule'!O194&lt;&gt;"",'Tabelle Schule'!O194,"")</f>
        <v/>
      </c>
      <c r="Q193" s="10" t="str">
        <f>IF('Tabelle Schule'!P194&lt;&gt;"",'Tabelle Schule'!P194,"")</f>
        <v/>
      </c>
      <c r="R193" s="9" t="str">
        <f t="shared" si="11"/>
        <v>=</v>
      </c>
      <c r="S193" s="8"/>
      <c r="T193" s="10" t="str">
        <f>IF('Tabelle Schule'!Q194&lt;&gt;"",'Tabelle Schule'!Q194,"")</f>
        <v/>
      </c>
      <c r="U193" s="10" t="str">
        <f>IF('Tabelle Schule'!R194&lt;&gt;"",'Tabelle Schule'!R194,"")</f>
        <v/>
      </c>
      <c r="V193" s="10" t="str">
        <f>IF('Tabelle Schule'!S194&lt;&gt;"",'Tabelle Schule'!S194,"")</f>
        <v/>
      </c>
      <c r="W193" s="10" t="str">
        <f>IF('Tabelle Schule'!T194&lt;&gt;"",'Tabelle Schule'!T194,"")</f>
        <v/>
      </c>
      <c r="X193" s="10">
        <f>'Tabelle Schule'!AG194</f>
        <v>0</v>
      </c>
      <c r="Y193" s="8" t="str">
        <f>'Tabelle Schule'!AJ194</f>
        <v/>
      </c>
      <c r="Z193" s="10" t="str">
        <f>IF('Tabelle Schule'!AH194&lt;&gt;"",'Tabelle Schule'!AH194,"")</f>
        <v/>
      </c>
      <c r="AA193" s="10" t="str">
        <f>IF('Tabelle Schule'!AI194&lt;&gt;"",'Tabelle Schule'!AI194,"")</f>
        <v/>
      </c>
      <c r="AB193" s="10" t="str">
        <f>IF('Tabelle Schule'!AU194&lt;&gt;"",'Tabelle Schule'!AU194,"")</f>
        <v/>
      </c>
      <c r="AC193" s="8" t="e">
        <f>'Tabelle Schule'!AV194</f>
        <v>#REF!</v>
      </c>
      <c r="AD193" s="8" t="e">
        <f>VLOOKUP(AB193,#REF!,9,FALSE)</f>
        <v>#REF!</v>
      </c>
      <c r="AE193" s="8" t="e">
        <f>VLOOKUP(AB193,#REF!,10,FALSE)</f>
        <v>#REF!</v>
      </c>
      <c r="AF193" s="8" t="e">
        <f>VLOOKUP(AB193,#REF!,11,FALSE)</f>
        <v>#REF!</v>
      </c>
      <c r="AG193" s="8" t="e">
        <f>VLOOKUP(AB193,#REF!,3,FALSE)</f>
        <v>#REF!</v>
      </c>
      <c r="AH193" s="8" t="e">
        <f>VLOOKUP(AB193,#REF!,5,FALSE)</f>
        <v>#REF!</v>
      </c>
      <c r="AI193" s="32" t="e">
        <f>IF(#REF!="Beckers","2.199",IF(#REF!="Zellmann","2.198",IF(#REF!="Schlüter-Buchta","2.199",IF(#REF!="Obbes","2.197",""))))</f>
        <v>#REF!</v>
      </c>
      <c r="AJ193" s="32" t="e">
        <f>IF(#REF!="Beckers","02104/99 2023",IF(#REF!="Bortlik","02104/99 2024",IF(#REF!="Schlüter-Buchta","02104/99 2025",IF(#REF!="Obbes","02104/99 2022",""))))</f>
        <v>#REF!</v>
      </c>
      <c r="AK193" s="32" t="e">
        <f>IF(#REF!="Beckers","02104/99 84 2023",IF(#REF!="Bortlik","02104/99 84 2024",IF(#REF!="Schlüter-Buchta","02104/99 84 2025",IF(#REF!="Obbes","02104/99 84 2022",""))))</f>
        <v>#REF!</v>
      </c>
      <c r="AL19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94" spans="1:38" x14ac:dyDescent="0.35">
      <c r="A194" s="8" t="e">
        <f>CONCATENATE(VLOOKUP('Tabelle Schule'!B195,#REF!,3,FALSE)," ",VLOOKUP('Tabelle Schule'!B195,#REF!,4,FALSE)," ",VLOOKUP('Tabelle Schule'!B195,#REF!,6,FALSE))</f>
        <v>#REF!</v>
      </c>
      <c r="B194" s="10" t="str">
        <f>IF('Tabelle Schule'!D195&lt;&gt;"",'Tabelle Schule'!D195,"")</f>
        <v/>
      </c>
      <c r="C194" s="10" t="str">
        <f>IF('Tabelle Schule'!E195&lt;&gt;"",'Tabelle Schule'!E195,"")</f>
        <v/>
      </c>
      <c r="D194" s="10" t="e">
        <f>IF('Tabelle Schule'!#REF!&lt;&gt;"",'Tabelle Schule'!#REF!,"")</f>
        <v>#REF!</v>
      </c>
      <c r="E194" s="33" t="str">
        <f>IF('Tabelle Schule'!F195&lt;&gt;"",'Tabelle Schule'!F195,"")</f>
        <v/>
      </c>
      <c r="F194" s="10" t="str">
        <f>IF('Tabelle Schule'!G195&lt;&gt;"",'Tabelle Schule'!G195,"")</f>
        <v/>
      </c>
      <c r="G194" s="10" t="str">
        <f>IF('Tabelle Schule'!H195&lt;&gt;"",'Tabelle Schule'!H195,"")</f>
        <v/>
      </c>
      <c r="H194" s="8" t="str">
        <f t="shared" si="9"/>
        <v>Frau</v>
      </c>
      <c r="I194" s="10" t="str">
        <f>IF('Tabelle Schule'!I195&lt;&gt;"",'Tabelle Schule'!I195,"")</f>
        <v/>
      </c>
      <c r="J194" s="10" t="str">
        <f>IF('Tabelle Schule'!J195&lt;&gt;"",'Tabelle Schule'!J195,"")</f>
        <v/>
      </c>
      <c r="K194" s="10" t="str">
        <f>IF('Tabelle Schule'!K195&lt;&gt;"",'Tabelle Schule'!K195,"")</f>
        <v/>
      </c>
      <c r="L194" s="10" t="str">
        <f>IF('Tabelle Schule'!L195&lt;&gt;"",'Tabelle Schule'!L195,"")</f>
        <v/>
      </c>
      <c r="M194" s="8" t="str">
        <f t="shared" si="10"/>
        <v>Herr</v>
      </c>
      <c r="N194" s="10" t="str">
        <f>IF('Tabelle Schule'!M195&lt;&gt;"",'Tabelle Schule'!M195,"")</f>
        <v/>
      </c>
      <c r="O194" s="10" t="str">
        <f>IF('Tabelle Schule'!N195&lt;&gt;"",'Tabelle Schule'!N195,"")</f>
        <v/>
      </c>
      <c r="P194" s="10" t="str">
        <f>IF('Tabelle Schule'!O195&lt;&gt;"",'Tabelle Schule'!O195,"")</f>
        <v/>
      </c>
      <c r="Q194" s="10" t="str">
        <f>IF('Tabelle Schule'!P195&lt;&gt;"",'Tabelle Schule'!P195,"")</f>
        <v/>
      </c>
      <c r="R194" s="9" t="str">
        <f t="shared" si="11"/>
        <v>=</v>
      </c>
      <c r="S194" s="8"/>
      <c r="T194" s="10" t="str">
        <f>IF('Tabelle Schule'!Q195&lt;&gt;"",'Tabelle Schule'!Q195,"")</f>
        <v/>
      </c>
      <c r="U194" s="10" t="str">
        <f>IF('Tabelle Schule'!R195&lt;&gt;"",'Tabelle Schule'!R195,"")</f>
        <v/>
      </c>
      <c r="V194" s="10" t="str">
        <f>IF('Tabelle Schule'!S195&lt;&gt;"",'Tabelle Schule'!S195,"")</f>
        <v/>
      </c>
      <c r="W194" s="10" t="str">
        <f>IF('Tabelle Schule'!T195&lt;&gt;"",'Tabelle Schule'!T195,"")</f>
        <v/>
      </c>
      <c r="X194" s="10">
        <f>'Tabelle Schule'!AG195</f>
        <v>0</v>
      </c>
      <c r="Y194" s="8" t="str">
        <f>'Tabelle Schule'!AJ195</f>
        <v/>
      </c>
      <c r="Z194" s="10" t="str">
        <f>IF('Tabelle Schule'!AH195&lt;&gt;"",'Tabelle Schule'!AH195,"")</f>
        <v/>
      </c>
      <c r="AA194" s="10" t="str">
        <f>IF('Tabelle Schule'!AI195&lt;&gt;"",'Tabelle Schule'!AI195,"")</f>
        <v/>
      </c>
      <c r="AB194" s="10" t="str">
        <f>IF('Tabelle Schule'!AU195&lt;&gt;"",'Tabelle Schule'!AU195,"")</f>
        <v/>
      </c>
      <c r="AC194" s="8" t="e">
        <f>'Tabelle Schule'!AV195</f>
        <v>#REF!</v>
      </c>
      <c r="AD194" s="8" t="e">
        <f>VLOOKUP(AB194,#REF!,9,FALSE)</f>
        <v>#REF!</v>
      </c>
      <c r="AE194" s="8" t="e">
        <f>VLOOKUP(AB194,#REF!,10,FALSE)</f>
        <v>#REF!</v>
      </c>
      <c r="AF194" s="8" t="e">
        <f>VLOOKUP(AB194,#REF!,11,FALSE)</f>
        <v>#REF!</v>
      </c>
      <c r="AG194" s="8" t="e">
        <f>VLOOKUP(AB194,#REF!,3,FALSE)</f>
        <v>#REF!</v>
      </c>
      <c r="AH194" s="8" t="e">
        <f>VLOOKUP(AB194,#REF!,5,FALSE)</f>
        <v>#REF!</v>
      </c>
      <c r="AI194" s="32" t="e">
        <f>IF(#REF!="Beckers","2.199",IF(#REF!="Zellmann","2.198",IF(#REF!="Schlüter-Buchta","2.199",IF(#REF!="Obbes","2.197",""))))</f>
        <v>#REF!</v>
      </c>
      <c r="AJ194" s="32" t="e">
        <f>IF(#REF!="Beckers","02104/99 2023",IF(#REF!="Bortlik","02104/99 2024",IF(#REF!="Schlüter-Buchta","02104/99 2025",IF(#REF!="Obbes","02104/99 2022",""))))</f>
        <v>#REF!</v>
      </c>
      <c r="AK194" s="32" t="e">
        <f>IF(#REF!="Beckers","02104/99 84 2023",IF(#REF!="Bortlik","02104/99 84 2024",IF(#REF!="Schlüter-Buchta","02104/99 84 2025",IF(#REF!="Obbes","02104/99 84 2022",""))))</f>
        <v>#REF!</v>
      </c>
      <c r="AL19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95" spans="1:38" x14ac:dyDescent="0.35">
      <c r="A195" s="8" t="e">
        <f>CONCATENATE(VLOOKUP('Tabelle Schule'!B196,#REF!,3,FALSE)," ",VLOOKUP('Tabelle Schule'!B196,#REF!,4,FALSE)," ",VLOOKUP('Tabelle Schule'!B196,#REF!,6,FALSE))</f>
        <v>#REF!</v>
      </c>
      <c r="B195" s="10" t="str">
        <f>IF('Tabelle Schule'!D196&lt;&gt;"",'Tabelle Schule'!D196,"")</f>
        <v/>
      </c>
      <c r="C195" s="10" t="str">
        <f>IF('Tabelle Schule'!E196&lt;&gt;"",'Tabelle Schule'!E196,"")</f>
        <v/>
      </c>
      <c r="D195" s="10" t="e">
        <f>IF('Tabelle Schule'!#REF!&lt;&gt;"",'Tabelle Schule'!#REF!,"")</f>
        <v>#REF!</v>
      </c>
      <c r="E195" s="33" t="str">
        <f>IF('Tabelle Schule'!F196&lt;&gt;"",'Tabelle Schule'!F196,"")</f>
        <v/>
      </c>
      <c r="F195" s="10" t="str">
        <f>IF('Tabelle Schule'!G196&lt;&gt;"",'Tabelle Schule'!G196,"")</f>
        <v/>
      </c>
      <c r="G195" s="10" t="str">
        <f>IF('Tabelle Schule'!H196&lt;&gt;"",'Tabelle Schule'!H196,"")</f>
        <v/>
      </c>
      <c r="H195" s="8" t="str">
        <f t="shared" si="9"/>
        <v>Frau</v>
      </c>
      <c r="I195" s="10" t="str">
        <f>IF('Tabelle Schule'!I196&lt;&gt;"",'Tabelle Schule'!I196,"")</f>
        <v/>
      </c>
      <c r="J195" s="10" t="str">
        <f>IF('Tabelle Schule'!J196&lt;&gt;"",'Tabelle Schule'!J196,"")</f>
        <v/>
      </c>
      <c r="K195" s="10" t="str">
        <f>IF('Tabelle Schule'!K196&lt;&gt;"",'Tabelle Schule'!K196,"")</f>
        <v/>
      </c>
      <c r="L195" s="10" t="str">
        <f>IF('Tabelle Schule'!L196&lt;&gt;"",'Tabelle Schule'!L196,"")</f>
        <v/>
      </c>
      <c r="M195" s="8" t="str">
        <f t="shared" si="10"/>
        <v>Herr</v>
      </c>
      <c r="N195" s="10" t="str">
        <f>IF('Tabelle Schule'!M196&lt;&gt;"",'Tabelle Schule'!M196,"")</f>
        <v/>
      </c>
      <c r="O195" s="10" t="str">
        <f>IF('Tabelle Schule'!N196&lt;&gt;"",'Tabelle Schule'!N196,"")</f>
        <v/>
      </c>
      <c r="P195" s="10" t="str">
        <f>IF('Tabelle Schule'!O196&lt;&gt;"",'Tabelle Schule'!O196,"")</f>
        <v/>
      </c>
      <c r="Q195" s="10" t="str">
        <f>IF('Tabelle Schule'!P196&lt;&gt;"",'Tabelle Schule'!P196,"")</f>
        <v/>
      </c>
      <c r="R195" s="9" t="str">
        <f t="shared" si="11"/>
        <v>=</v>
      </c>
      <c r="S195" s="8"/>
      <c r="T195" s="10" t="str">
        <f>IF('Tabelle Schule'!Q196&lt;&gt;"",'Tabelle Schule'!Q196,"")</f>
        <v/>
      </c>
      <c r="U195" s="10" t="str">
        <f>IF('Tabelle Schule'!R196&lt;&gt;"",'Tabelle Schule'!R196,"")</f>
        <v/>
      </c>
      <c r="V195" s="10" t="str">
        <f>IF('Tabelle Schule'!S196&lt;&gt;"",'Tabelle Schule'!S196,"")</f>
        <v/>
      </c>
      <c r="W195" s="10" t="str">
        <f>IF('Tabelle Schule'!T196&lt;&gt;"",'Tabelle Schule'!T196,"")</f>
        <v/>
      </c>
      <c r="X195" s="10">
        <f>'Tabelle Schule'!AG196</f>
        <v>0</v>
      </c>
      <c r="Y195" s="8" t="str">
        <f>'Tabelle Schule'!AJ196</f>
        <v/>
      </c>
      <c r="Z195" s="10" t="str">
        <f>IF('Tabelle Schule'!AH196&lt;&gt;"",'Tabelle Schule'!AH196,"")</f>
        <v/>
      </c>
      <c r="AA195" s="10" t="str">
        <f>IF('Tabelle Schule'!AI196&lt;&gt;"",'Tabelle Schule'!AI196,"")</f>
        <v/>
      </c>
      <c r="AB195" s="10" t="str">
        <f>IF('Tabelle Schule'!AU196&lt;&gt;"",'Tabelle Schule'!AU196,"")</f>
        <v/>
      </c>
      <c r="AC195" s="8" t="e">
        <f>'Tabelle Schule'!AV196</f>
        <v>#REF!</v>
      </c>
      <c r="AD195" s="8" t="e">
        <f>VLOOKUP(AB195,#REF!,9,FALSE)</f>
        <v>#REF!</v>
      </c>
      <c r="AE195" s="8" t="e">
        <f>VLOOKUP(AB195,#REF!,10,FALSE)</f>
        <v>#REF!</v>
      </c>
      <c r="AF195" s="8" t="e">
        <f>VLOOKUP(AB195,#REF!,11,FALSE)</f>
        <v>#REF!</v>
      </c>
      <c r="AG195" s="8" t="e">
        <f>VLOOKUP(AB195,#REF!,3,FALSE)</f>
        <v>#REF!</v>
      </c>
      <c r="AH195" s="8" t="e">
        <f>VLOOKUP(AB195,#REF!,5,FALSE)</f>
        <v>#REF!</v>
      </c>
      <c r="AI195" s="32" t="e">
        <f>IF(#REF!="Beckers","2.199",IF(#REF!="Zellmann","2.198",IF(#REF!="Schlüter-Buchta","2.199",IF(#REF!="Obbes","2.197",""))))</f>
        <v>#REF!</v>
      </c>
      <c r="AJ195" s="32" t="e">
        <f>IF(#REF!="Beckers","02104/99 2023",IF(#REF!="Bortlik","02104/99 2024",IF(#REF!="Schlüter-Buchta","02104/99 2025",IF(#REF!="Obbes","02104/99 2022",""))))</f>
        <v>#REF!</v>
      </c>
      <c r="AK195" s="32" t="e">
        <f>IF(#REF!="Beckers","02104/99 84 2023",IF(#REF!="Bortlik","02104/99 84 2024",IF(#REF!="Schlüter-Buchta","02104/99 84 2025",IF(#REF!="Obbes","02104/99 84 2022",""))))</f>
        <v>#REF!</v>
      </c>
      <c r="AL19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96" spans="1:38" x14ac:dyDescent="0.35">
      <c r="A196" s="8" t="e">
        <f>CONCATENATE(VLOOKUP('Tabelle Schule'!B197,#REF!,3,FALSE)," ",VLOOKUP('Tabelle Schule'!B197,#REF!,4,FALSE)," ",VLOOKUP('Tabelle Schule'!B197,#REF!,6,FALSE))</f>
        <v>#REF!</v>
      </c>
      <c r="B196" s="10" t="str">
        <f>IF('Tabelle Schule'!D197&lt;&gt;"",'Tabelle Schule'!D197,"")</f>
        <v/>
      </c>
      <c r="C196" s="10" t="str">
        <f>IF('Tabelle Schule'!E197&lt;&gt;"",'Tabelle Schule'!E197,"")</f>
        <v/>
      </c>
      <c r="D196" s="10" t="e">
        <f>IF('Tabelle Schule'!#REF!&lt;&gt;"",'Tabelle Schule'!#REF!,"")</f>
        <v>#REF!</v>
      </c>
      <c r="E196" s="33" t="str">
        <f>IF('Tabelle Schule'!F197&lt;&gt;"",'Tabelle Schule'!F197,"")</f>
        <v/>
      </c>
      <c r="F196" s="10" t="str">
        <f>IF('Tabelle Schule'!G197&lt;&gt;"",'Tabelle Schule'!G197,"")</f>
        <v/>
      </c>
      <c r="G196" s="10" t="str">
        <f>IF('Tabelle Schule'!H197&lt;&gt;"",'Tabelle Schule'!H197,"")</f>
        <v/>
      </c>
      <c r="H196" s="8" t="str">
        <f t="shared" si="9"/>
        <v>Frau</v>
      </c>
      <c r="I196" s="10" t="str">
        <f>IF('Tabelle Schule'!I197&lt;&gt;"",'Tabelle Schule'!I197,"")</f>
        <v/>
      </c>
      <c r="J196" s="10" t="str">
        <f>IF('Tabelle Schule'!J197&lt;&gt;"",'Tabelle Schule'!J197,"")</f>
        <v/>
      </c>
      <c r="K196" s="10" t="str">
        <f>IF('Tabelle Schule'!K197&lt;&gt;"",'Tabelle Schule'!K197,"")</f>
        <v/>
      </c>
      <c r="L196" s="10" t="str">
        <f>IF('Tabelle Schule'!L197&lt;&gt;"",'Tabelle Schule'!L197,"")</f>
        <v/>
      </c>
      <c r="M196" s="8" t="str">
        <f t="shared" si="10"/>
        <v>Herr</v>
      </c>
      <c r="N196" s="10" t="str">
        <f>IF('Tabelle Schule'!M197&lt;&gt;"",'Tabelle Schule'!M197,"")</f>
        <v/>
      </c>
      <c r="O196" s="10" t="str">
        <f>IF('Tabelle Schule'!N197&lt;&gt;"",'Tabelle Schule'!N197,"")</f>
        <v/>
      </c>
      <c r="P196" s="10" t="str">
        <f>IF('Tabelle Schule'!O197&lt;&gt;"",'Tabelle Schule'!O197,"")</f>
        <v/>
      </c>
      <c r="Q196" s="10" t="str">
        <f>IF('Tabelle Schule'!P197&lt;&gt;"",'Tabelle Schule'!P197,"")</f>
        <v/>
      </c>
      <c r="R196" s="9" t="str">
        <f t="shared" si="11"/>
        <v>=</v>
      </c>
      <c r="S196" s="8"/>
      <c r="T196" s="10" t="str">
        <f>IF('Tabelle Schule'!Q197&lt;&gt;"",'Tabelle Schule'!Q197,"")</f>
        <v/>
      </c>
      <c r="U196" s="10" t="str">
        <f>IF('Tabelle Schule'!R197&lt;&gt;"",'Tabelle Schule'!R197,"")</f>
        <v/>
      </c>
      <c r="V196" s="10" t="str">
        <f>IF('Tabelle Schule'!S197&lt;&gt;"",'Tabelle Schule'!S197,"")</f>
        <v/>
      </c>
      <c r="W196" s="10" t="str">
        <f>IF('Tabelle Schule'!T197&lt;&gt;"",'Tabelle Schule'!T197,"")</f>
        <v/>
      </c>
      <c r="X196" s="10">
        <f>'Tabelle Schule'!AG197</f>
        <v>0</v>
      </c>
      <c r="Y196" s="8" t="str">
        <f>'Tabelle Schule'!AJ197</f>
        <v/>
      </c>
      <c r="Z196" s="10" t="str">
        <f>IF('Tabelle Schule'!AH197&lt;&gt;"",'Tabelle Schule'!AH197,"")</f>
        <v/>
      </c>
      <c r="AA196" s="10" t="str">
        <f>IF('Tabelle Schule'!AI197&lt;&gt;"",'Tabelle Schule'!AI197,"")</f>
        <v/>
      </c>
      <c r="AB196" s="10" t="str">
        <f>IF('Tabelle Schule'!AU197&lt;&gt;"",'Tabelle Schule'!AU197,"")</f>
        <v/>
      </c>
      <c r="AC196" s="8" t="e">
        <f>'Tabelle Schule'!AV197</f>
        <v>#REF!</v>
      </c>
      <c r="AD196" s="8" t="e">
        <f>VLOOKUP(AB196,#REF!,9,FALSE)</f>
        <v>#REF!</v>
      </c>
      <c r="AE196" s="8" t="e">
        <f>VLOOKUP(AB196,#REF!,10,FALSE)</f>
        <v>#REF!</v>
      </c>
      <c r="AF196" s="8" t="e">
        <f>VLOOKUP(AB196,#REF!,11,FALSE)</f>
        <v>#REF!</v>
      </c>
      <c r="AG196" s="8" t="e">
        <f>VLOOKUP(AB196,#REF!,3,FALSE)</f>
        <v>#REF!</v>
      </c>
      <c r="AH196" s="8" t="e">
        <f>VLOOKUP(AB196,#REF!,5,FALSE)</f>
        <v>#REF!</v>
      </c>
      <c r="AI196" s="32" t="e">
        <f>IF(#REF!="Beckers","2.199",IF(#REF!="Zellmann","2.198",IF(#REF!="Schlüter-Buchta","2.199",IF(#REF!="Obbes","2.197",""))))</f>
        <v>#REF!</v>
      </c>
      <c r="AJ196" s="32" t="e">
        <f>IF(#REF!="Beckers","02104/99 2023",IF(#REF!="Bortlik","02104/99 2024",IF(#REF!="Schlüter-Buchta","02104/99 2025",IF(#REF!="Obbes","02104/99 2022",""))))</f>
        <v>#REF!</v>
      </c>
      <c r="AK196" s="32" t="e">
        <f>IF(#REF!="Beckers","02104/99 84 2023",IF(#REF!="Bortlik","02104/99 84 2024",IF(#REF!="Schlüter-Buchta","02104/99 84 2025",IF(#REF!="Obbes","02104/99 84 2022",""))))</f>
        <v>#REF!</v>
      </c>
      <c r="AL19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97" spans="1:38" x14ac:dyDescent="0.35">
      <c r="A197" s="8" t="e">
        <f>CONCATENATE(VLOOKUP('Tabelle Schule'!B198,#REF!,3,FALSE)," ",VLOOKUP('Tabelle Schule'!B198,#REF!,4,FALSE)," ",VLOOKUP('Tabelle Schule'!B198,#REF!,6,FALSE))</f>
        <v>#REF!</v>
      </c>
      <c r="B197" s="10" t="str">
        <f>IF('Tabelle Schule'!D198&lt;&gt;"",'Tabelle Schule'!D198,"")</f>
        <v/>
      </c>
      <c r="C197" s="10" t="str">
        <f>IF('Tabelle Schule'!E198&lt;&gt;"",'Tabelle Schule'!E198,"")</f>
        <v/>
      </c>
      <c r="D197" s="10" t="e">
        <f>IF('Tabelle Schule'!#REF!&lt;&gt;"",'Tabelle Schule'!#REF!,"")</f>
        <v>#REF!</v>
      </c>
      <c r="E197" s="33" t="str">
        <f>IF('Tabelle Schule'!F198&lt;&gt;"",'Tabelle Schule'!F198,"")</f>
        <v/>
      </c>
      <c r="F197" s="10" t="str">
        <f>IF('Tabelle Schule'!G198&lt;&gt;"",'Tabelle Schule'!G198,"")</f>
        <v/>
      </c>
      <c r="G197" s="10" t="str">
        <f>IF('Tabelle Schule'!H198&lt;&gt;"",'Tabelle Schule'!H198,"")</f>
        <v/>
      </c>
      <c r="H197" s="8" t="str">
        <f t="shared" si="9"/>
        <v>Frau</v>
      </c>
      <c r="I197" s="10" t="str">
        <f>IF('Tabelle Schule'!I198&lt;&gt;"",'Tabelle Schule'!I198,"")</f>
        <v/>
      </c>
      <c r="J197" s="10" t="str">
        <f>IF('Tabelle Schule'!J198&lt;&gt;"",'Tabelle Schule'!J198,"")</f>
        <v/>
      </c>
      <c r="K197" s="10" t="str">
        <f>IF('Tabelle Schule'!K198&lt;&gt;"",'Tabelle Schule'!K198,"")</f>
        <v/>
      </c>
      <c r="L197" s="10" t="str">
        <f>IF('Tabelle Schule'!L198&lt;&gt;"",'Tabelle Schule'!L198,"")</f>
        <v/>
      </c>
      <c r="M197" s="8" t="str">
        <f t="shared" si="10"/>
        <v>Herr</v>
      </c>
      <c r="N197" s="10" t="str">
        <f>IF('Tabelle Schule'!M198&lt;&gt;"",'Tabelle Schule'!M198,"")</f>
        <v/>
      </c>
      <c r="O197" s="10" t="str">
        <f>IF('Tabelle Schule'!N198&lt;&gt;"",'Tabelle Schule'!N198,"")</f>
        <v/>
      </c>
      <c r="P197" s="10" t="str">
        <f>IF('Tabelle Schule'!O198&lt;&gt;"",'Tabelle Schule'!O198,"")</f>
        <v/>
      </c>
      <c r="Q197" s="10" t="str">
        <f>IF('Tabelle Schule'!P198&lt;&gt;"",'Tabelle Schule'!P198,"")</f>
        <v/>
      </c>
      <c r="R197" s="9" t="str">
        <f t="shared" si="11"/>
        <v>=</v>
      </c>
      <c r="S197" s="8"/>
      <c r="T197" s="10" t="str">
        <f>IF('Tabelle Schule'!Q198&lt;&gt;"",'Tabelle Schule'!Q198,"")</f>
        <v/>
      </c>
      <c r="U197" s="10" t="str">
        <f>IF('Tabelle Schule'!R198&lt;&gt;"",'Tabelle Schule'!R198,"")</f>
        <v/>
      </c>
      <c r="V197" s="10" t="str">
        <f>IF('Tabelle Schule'!S198&lt;&gt;"",'Tabelle Schule'!S198,"")</f>
        <v/>
      </c>
      <c r="W197" s="10" t="str">
        <f>IF('Tabelle Schule'!T198&lt;&gt;"",'Tabelle Schule'!T198,"")</f>
        <v/>
      </c>
      <c r="X197" s="10">
        <f>'Tabelle Schule'!AG198</f>
        <v>0</v>
      </c>
      <c r="Y197" s="8" t="str">
        <f>'Tabelle Schule'!AJ198</f>
        <v/>
      </c>
      <c r="Z197" s="10" t="str">
        <f>IF('Tabelle Schule'!AH198&lt;&gt;"",'Tabelle Schule'!AH198,"")</f>
        <v/>
      </c>
      <c r="AA197" s="10" t="str">
        <f>IF('Tabelle Schule'!AI198&lt;&gt;"",'Tabelle Schule'!AI198,"")</f>
        <v/>
      </c>
      <c r="AB197" s="10" t="str">
        <f>IF('Tabelle Schule'!AU198&lt;&gt;"",'Tabelle Schule'!AU198,"")</f>
        <v/>
      </c>
      <c r="AC197" s="8" t="e">
        <f>'Tabelle Schule'!AV198</f>
        <v>#REF!</v>
      </c>
      <c r="AD197" s="8" t="e">
        <f>VLOOKUP(AB197,#REF!,9,FALSE)</f>
        <v>#REF!</v>
      </c>
      <c r="AE197" s="8" t="e">
        <f>VLOOKUP(AB197,#REF!,10,FALSE)</f>
        <v>#REF!</v>
      </c>
      <c r="AF197" s="8" t="e">
        <f>VLOOKUP(AB197,#REF!,11,FALSE)</f>
        <v>#REF!</v>
      </c>
      <c r="AG197" s="8" t="e">
        <f>VLOOKUP(AB197,#REF!,3,FALSE)</f>
        <v>#REF!</v>
      </c>
      <c r="AH197" s="8" t="e">
        <f>VLOOKUP(AB197,#REF!,5,FALSE)</f>
        <v>#REF!</v>
      </c>
      <c r="AI197" s="32" t="e">
        <f>IF(#REF!="Beckers","2.199",IF(#REF!="Zellmann","2.198",IF(#REF!="Schlüter-Buchta","2.199",IF(#REF!="Obbes","2.197",""))))</f>
        <v>#REF!</v>
      </c>
      <c r="AJ197" s="32" t="e">
        <f>IF(#REF!="Beckers","02104/99 2023",IF(#REF!="Bortlik","02104/99 2024",IF(#REF!="Schlüter-Buchta","02104/99 2025",IF(#REF!="Obbes","02104/99 2022",""))))</f>
        <v>#REF!</v>
      </c>
      <c r="AK197" s="32" t="e">
        <f>IF(#REF!="Beckers","02104/99 84 2023",IF(#REF!="Bortlik","02104/99 84 2024",IF(#REF!="Schlüter-Buchta","02104/99 84 2025",IF(#REF!="Obbes","02104/99 84 2022",""))))</f>
        <v>#REF!</v>
      </c>
      <c r="AL19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98" spans="1:38" x14ac:dyDescent="0.35">
      <c r="A198" s="8" t="e">
        <f>CONCATENATE(VLOOKUP('Tabelle Schule'!B199,#REF!,3,FALSE)," ",VLOOKUP('Tabelle Schule'!B199,#REF!,4,FALSE)," ",VLOOKUP('Tabelle Schule'!B199,#REF!,6,FALSE))</f>
        <v>#REF!</v>
      </c>
      <c r="B198" s="10" t="str">
        <f>IF('Tabelle Schule'!D199&lt;&gt;"",'Tabelle Schule'!D199,"")</f>
        <v/>
      </c>
      <c r="C198" s="10" t="str">
        <f>IF('Tabelle Schule'!E199&lt;&gt;"",'Tabelle Schule'!E199,"")</f>
        <v/>
      </c>
      <c r="D198" s="10" t="e">
        <f>IF('Tabelle Schule'!#REF!&lt;&gt;"",'Tabelle Schule'!#REF!,"")</f>
        <v>#REF!</v>
      </c>
      <c r="E198" s="33" t="str">
        <f>IF('Tabelle Schule'!F199&lt;&gt;"",'Tabelle Schule'!F199,"")</f>
        <v/>
      </c>
      <c r="F198" s="10" t="str">
        <f>IF('Tabelle Schule'!G199&lt;&gt;"",'Tabelle Schule'!G199,"")</f>
        <v/>
      </c>
      <c r="G198" s="10" t="str">
        <f>IF('Tabelle Schule'!H199&lt;&gt;"",'Tabelle Schule'!H199,"")</f>
        <v/>
      </c>
      <c r="H198" s="8" t="str">
        <f t="shared" si="9"/>
        <v>Frau</v>
      </c>
      <c r="I198" s="10" t="str">
        <f>IF('Tabelle Schule'!I199&lt;&gt;"",'Tabelle Schule'!I199,"")</f>
        <v/>
      </c>
      <c r="J198" s="10" t="str">
        <f>IF('Tabelle Schule'!J199&lt;&gt;"",'Tabelle Schule'!J199,"")</f>
        <v/>
      </c>
      <c r="K198" s="10" t="str">
        <f>IF('Tabelle Schule'!K199&lt;&gt;"",'Tabelle Schule'!K199,"")</f>
        <v/>
      </c>
      <c r="L198" s="10" t="str">
        <f>IF('Tabelle Schule'!L199&lt;&gt;"",'Tabelle Schule'!L199,"")</f>
        <v/>
      </c>
      <c r="M198" s="8" t="str">
        <f t="shared" si="10"/>
        <v>Herr</v>
      </c>
      <c r="N198" s="10" t="str">
        <f>IF('Tabelle Schule'!M199&lt;&gt;"",'Tabelle Schule'!M199,"")</f>
        <v/>
      </c>
      <c r="O198" s="10" t="str">
        <f>IF('Tabelle Schule'!N199&lt;&gt;"",'Tabelle Schule'!N199,"")</f>
        <v/>
      </c>
      <c r="P198" s="10" t="str">
        <f>IF('Tabelle Schule'!O199&lt;&gt;"",'Tabelle Schule'!O199,"")</f>
        <v/>
      </c>
      <c r="Q198" s="10" t="str">
        <f>IF('Tabelle Schule'!P199&lt;&gt;"",'Tabelle Schule'!P199,"")</f>
        <v/>
      </c>
      <c r="R198" s="9" t="str">
        <f t="shared" si="11"/>
        <v>=</v>
      </c>
      <c r="S198" s="8"/>
      <c r="T198" s="10" t="str">
        <f>IF('Tabelle Schule'!Q199&lt;&gt;"",'Tabelle Schule'!Q199,"")</f>
        <v/>
      </c>
      <c r="U198" s="10" t="str">
        <f>IF('Tabelle Schule'!R199&lt;&gt;"",'Tabelle Schule'!R199,"")</f>
        <v/>
      </c>
      <c r="V198" s="10" t="str">
        <f>IF('Tabelle Schule'!S199&lt;&gt;"",'Tabelle Schule'!S199,"")</f>
        <v/>
      </c>
      <c r="W198" s="10" t="str">
        <f>IF('Tabelle Schule'!T199&lt;&gt;"",'Tabelle Schule'!T199,"")</f>
        <v/>
      </c>
      <c r="X198" s="10">
        <f>'Tabelle Schule'!AG199</f>
        <v>0</v>
      </c>
      <c r="Y198" s="8" t="str">
        <f>'Tabelle Schule'!AJ199</f>
        <v/>
      </c>
      <c r="Z198" s="10" t="str">
        <f>IF('Tabelle Schule'!AH199&lt;&gt;"",'Tabelle Schule'!AH199,"")</f>
        <v/>
      </c>
      <c r="AA198" s="10" t="str">
        <f>IF('Tabelle Schule'!AI199&lt;&gt;"",'Tabelle Schule'!AI199,"")</f>
        <v/>
      </c>
      <c r="AB198" s="10" t="str">
        <f>IF('Tabelle Schule'!AU199&lt;&gt;"",'Tabelle Schule'!AU199,"")</f>
        <v/>
      </c>
      <c r="AC198" s="8" t="e">
        <f>'Tabelle Schule'!AV199</f>
        <v>#REF!</v>
      </c>
      <c r="AD198" s="8" t="e">
        <f>VLOOKUP(AB198,#REF!,9,FALSE)</f>
        <v>#REF!</v>
      </c>
      <c r="AE198" s="8" t="e">
        <f>VLOOKUP(AB198,#REF!,10,FALSE)</f>
        <v>#REF!</v>
      </c>
      <c r="AF198" s="8" t="e">
        <f>VLOOKUP(AB198,#REF!,11,FALSE)</f>
        <v>#REF!</v>
      </c>
      <c r="AG198" s="8" t="e">
        <f>VLOOKUP(AB198,#REF!,3,FALSE)</f>
        <v>#REF!</v>
      </c>
      <c r="AH198" s="8" t="e">
        <f>VLOOKUP(AB198,#REF!,5,FALSE)</f>
        <v>#REF!</v>
      </c>
      <c r="AI198" s="32" t="e">
        <f>IF(#REF!="Beckers","2.199",IF(#REF!="Zellmann","2.198",IF(#REF!="Schlüter-Buchta","2.199",IF(#REF!="Obbes","2.197",""))))</f>
        <v>#REF!</v>
      </c>
      <c r="AJ198" s="32" t="e">
        <f>IF(#REF!="Beckers","02104/99 2023",IF(#REF!="Bortlik","02104/99 2024",IF(#REF!="Schlüter-Buchta","02104/99 2025",IF(#REF!="Obbes","02104/99 2022",""))))</f>
        <v>#REF!</v>
      </c>
      <c r="AK198" s="32" t="e">
        <f>IF(#REF!="Beckers","02104/99 84 2023",IF(#REF!="Bortlik","02104/99 84 2024",IF(#REF!="Schlüter-Buchta","02104/99 84 2025",IF(#REF!="Obbes","02104/99 84 2022",""))))</f>
        <v>#REF!</v>
      </c>
      <c r="AL19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199" spans="1:38" x14ac:dyDescent="0.35">
      <c r="A199" s="8" t="e">
        <f>CONCATENATE(VLOOKUP('Tabelle Schule'!B200,#REF!,3,FALSE)," ",VLOOKUP('Tabelle Schule'!B200,#REF!,4,FALSE)," ",VLOOKUP('Tabelle Schule'!B200,#REF!,6,FALSE))</f>
        <v>#REF!</v>
      </c>
      <c r="B199" s="10" t="str">
        <f>IF('Tabelle Schule'!D200&lt;&gt;"",'Tabelle Schule'!D200,"")</f>
        <v/>
      </c>
      <c r="C199" s="10" t="str">
        <f>IF('Tabelle Schule'!E200&lt;&gt;"",'Tabelle Schule'!E200,"")</f>
        <v/>
      </c>
      <c r="D199" s="10" t="e">
        <f>IF('Tabelle Schule'!#REF!&lt;&gt;"",'Tabelle Schule'!#REF!,"")</f>
        <v>#REF!</v>
      </c>
      <c r="E199" s="33" t="str">
        <f>IF('Tabelle Schule'!F200&lt;&gt;"",'Tabelle Schule'!F200,"")</f>
        <v/>
      </c>
      <c r="F199" s="10" t="str">
        <f>IF('Tabelle Schule'!G200&lt;&gt;"",'Tabelle Schule'!G200,"")</f>
        <v/>
      </c>
      <c r="G199" s="10" t="str">
        <f>IF('Tabelle Schule'!H200&lt;&gt;"",'Tabelle Schule'!H200,"")</f>
        <v/>
      </c>
      <c r="H199" s="8" t="str">
        <f t="shared" si="9"/>
        <v>Frau</v>
      </c>
      <c r="I199" s="10" t="str">
        <f>IF('Tabelle Schule'!I200&lt;&gt;"",'Tabelle Schule'!I200,"")</f>
        <v/>
      </c>
      <c r="J199" s="10" t="str">
        <f>IF('Tabelle Schule'!J200&lt;&gt;"",'Tabelle Schule'!J200,"")</f>
        <v/>
      </c>
      <c r="K199" s="10" t="str">
        <f>IF('Tabelle Schule'!K200&lt;&gt;"",'Tabelle Schule'!K200,"")</f>
        <v/>
      </c>
      <c r="L199" s="10" t="str">
        <f>IF('Tabelle Schule'!L200&lt;&gt;"",'Tabelle Schule'!L200,"")</f>
        <v/>
      </c>
      <c r="M199" s="8" t="str">
        <f t="shared" si="10"/>
        <v>Herr</v>
      </c>
      <c r="N199" s="10" t="str">
        <f>IF('Tabelle Schule'!M200&lt;&gt;"",'Tabelle Schule'!M200,"")</f>
        <v/>
      </c>
      <c r="O199" s="10" t="str">
        <f>IF('Tabelle Schule'!N200&lt;&gt;"",'Tabelle Schule'!N200,"")</f>
        <v/>
      </c>
      <c r="P199" s="10" t="str">
        <f>IF('Tabelle Schule'!O200&lt;&gt;"",'Tabelle Schule'!O200,"")</f>
        <v/>
      </c>
      <c r="Q199" s="10" t="str">
        <f>IF('Tabelle Schule'!P200&lt;&gt;"",'Tabelle Schule'!P200,"")</f>
        <v/>
      </c>
      <c r="R199" s="9" t="str">
        <f t="shared" si="11"/>
        <v>=</v>
      </c>
      <c r="S199" s="8"/>
      <c r="T199" s="10" t="str">
        <f>IF('Tabelle Schule'!Q200&lt;&gt;"",'Tabelle Schule'!Q200,"")</f>
        <v/>
      </c>
      <c r="U199" s="10" t="str">
        <f>IF('Tabelle Schule'!R200&lt;&gt;"",'Tabelle Schule'!R200,"")</f>
        <v/>
      </c>
      <c r="V199" s="10" t="str">
        <f>IF('Tabelle Schule'!S200&lt;&gt;"",'Tabelle Schule'!S200,"")</f>
        <v/>
      </c>
      <c r="W199" s="10" t="str">
        <f>IF('Tabelle Schule'!T200&lt;&gt;"",'Tabelle Schule'!T200,"")</f>
        <v/>
      </c>
      <c r="X199" s="10">
        <f>'Tabelle Schule'!AG200</f>
        <v>0</v>
      </c>
      <c r="Y199" s="8" t="str">
        <f>'Tabelle Schule'!AJ200</f>
        <v/>
      </c>
      <c r="Z199" s="10" t="str">
        <f>IF('Tabelle Schule'!AH200&lt;&gt;"",'Tabelle Schule'!AH200,"")</f>
        <v/>
      </c>
      <c r="AA199" s="10" t="str">
        <f>IF('Tabelle Schule'!AI200&lt;&gt;"",'Tabelle Schule'!AI200,"")</f>
        <v/>
      </c>
      <c r="AB199" s="10" t="str">
        <f>IF('Tabelle Schule'!AU200&lt;&gt;"",'Tabelle Schule'!AU200,"")</f>
        <v/>
      </c>
      <c r="AC199" s="8" t="e">
        <f>'Tabelle Schule'!AV200</f>
        <v>#REF!</v>
      </c>
      <c r="AD199" s="8" t="e">
        <f>VLOOKUP(AB199,#REF!,9,FALSE)</f>
        <v>#REF!</v>
      </c>
      <c r="AE199" s="8" t="e">
        <f>VLOOKUP(AB199,#REF!,10,FALSE)</f>
        <v>#REF!</v>
      </c>
      <c r="AF199" s="8" t="e">
        <f>VLOOKUP(AB199,#REF!,11,FALSE)</f>
        <v>#REF!</v>
      </c>
      <c r="AG199" s="8" t="e">
        <f>VLOOKUP(AB199,#REF!,3,FALSE)</f>
        <v>#REF!</v>
      </c>
      <c r="AH199" s="8" t="e">
        <f>VLOOKUP(AB199,#REF!,5,FALSE)</f>
        <v>#REF!</v>
      </c>
      <c r="AI199" s="32" t="e">
        <f>IF(#REF!="Beckers","2.199",IF(#REF!="Zellmann","2.198",IF(#REF!="Schlüter-Buchta","2.199",IF(#REF!="Obbes","2.197",""))))</f>
        <v>#REF!</v>
      </c>
      <c r="AJ199" s="32" t="e">
        <f>IF(#REF!="Beckers","02104/99 2023",IF(#REF!="Bortlik","02104/99 2024",IF(#REF!="Schlüter-Buchta","02104/99 2025",IF(#REF!="Obbes","02104/99 2022",""))))</f>
        <v>#REF!</v>
      </c>
      <c r="AK199" s="32" t="e">
        <f>IF(#REF!="Beckers","02104/99 84 2023",IF(#REF!="Bortlik","02104/99 84 2024",IF(#REF!="Schlüter-Buchta","02104/99 84 2025",IF(#REF!="Obbes","02104/99 84 2022",""))))</f>
        <v>#REF!</v>
      </c>
      <c r="AL19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00" spans="1:38" x14ac:dyDescent="0.35">
      <c r="A200" s="8" t="e">
        <f>CONCATENATE(VLOOKUP('Tabelle Schule'!B201,#REF!,3,FALSE)," ",VLOOKUP('Tabelle Schule'!B201,#REF!,4,FALSE)," ",VLOOKUP('Tabelle Schule'!B201,#REF!,6,FALSE))</f>
        <v>#REF!</v>
      </c>
      <c r="B200" s="10" t="str">
        <f>IF('Tabelle Schule'!D201&lt;&gt;"",'Tabelle Schule'!D201,"")</f>
        <v/>
      </c>
      <c r="C200" s="10" t="str">
        <f>IF('Tabelle Schule'!E201&lt;&gt;"",'Tabelle Schule'!E201,"")</f>
        <v/>
      </c>
      <c r="D200" s="10" t="e">
        <f>IF('Tabelle Schule'!#REF!&lt;&gt;"",'Tabelle Schule'!#REF!,"")</f>
        <v>#REF!</v>
      </c>
      <c r="E200" s="33" t="str">
        <f>IF('Tabelle Schule'!F201&lt;&gt;"",'Tabelle Schule'!F201,"")</f>
        <v/>
      </c>
      <c r="F200" s="10" t="str">
        <f>IF('Tabelle Schule'!G201&lt;&gt;"",'Tabelle Schule'!G201,"")</f>
        <v/>
      </c>
      <c r="G200" s="10" t="str">
        <f>IF('Tabelle Schule'!H201&lt;&gt;"",'Tabelle Schule'!H201,"")</f>
        <v/>
      </c>
      <c r="H200" s="8" t="str">
        <f t="shared" si="9"/>
        <v>Frau</v>
      </c>
      <c r="I200" s="10" t="str">
        <f>IF('Tabelle Schule'!I201&lt;&gt;"",'Tabelle Schule'!I201,"")</f>
        <v/>
      </c>
      <c r="J200" s="10" t="str">
        <f>IF('Tabelle Schule'!J201&lt;&gt;"",'Tabelle Schule'!J201,"")</f>
        <v/>
      </c>
      <c r="K200" s="10" t="str">
        <f>IF('Tabelle Schule'!K201&lt;&gt;"",'Tabelle Schule'!K201,"")</f>
        <v/>
      </c>
      <c r="L200" s="10" t="str">
        <f>IF('Tabelle Schule'!L201&lt;&gt;"",'Tabelle Schule'!L201,"")</f>
        <v/>
      </c>
      <c r="M200" s="8" t="str">
        <f t="shared" si="10"/>
        <v>Herr</v>
      </c>
      <c r="N200" s="10" t="str">
        <f>IF('Tabelle Schule'!M201&lt;&gt;"",'Tabelle Schule'!M201,"")</f>
        <v/>
      </c>
      <c r="O200" s="10" t="str">
        <f>IF('Tabelle Schule'!N201&lt;&gt;"",'Tabelle Schule'!N201,"")</f>
        <v/>
      </c>
      <c r="P200" s="10" t="str">
        <f>IF('Tabelle Schule'!O201&lt;&gt;"",'Tabelle Schule'!O201,"")</f>
        <v/>
      </c>
      <c r="Q200" s="10" t="str">
        <f>IF('Tabelle Schule'!P201&lt;&gt;"",'Tabelle Schule'!P201,"")</f>
        <v/>
      </c>
      <c r="R200" s="9" t="str">
        <f t="shared" si="11"/>
        <v>=</v>
      </c>
      <c r="S200" s="8"/>
      <c r="T200" s="10" t="str">
        <f>IF('Tabelle Schule'!Q201&lt;&gt;"",'Tabelle Schule'!Q201,"")</f>
        <v/>
      </c>
      <c r="U200" s="10" t="str">
        <f>IF('Tabelle Schule'!R201&lt;&gt;"",'Tabelle Schule'!R201,"")</f>
        <v/>
      </c>
      <c r="V200" s="10" t="str">
        <f>IF('Tabelle Schule'!S201&lt;&gt;"",'Tabelle Schule'!S201,"")</f>
        <v/>
      </c>
      <c r="W200" s="10" t="str">
        <f>IF('Tabelle Schule'!T201&lt;&gt;"",'Tabelle Schule'!T201,"")</f>
        <v/>
      </c>
      <c r="X200" s="10">
        <f>'Tabelle Schule'!AG201</f>
        <v>0</v>
      </c>
      <c r="Y200" s="8" t="str">
        <f>'Tabelle Schule'!AJ201</f>
        <v/>
      </c>
      <c r="Z200" s="10" t="str">
        <f>IF('Tabelle Schule'!AH201&lt;&gt;"",'Tabelle Schule'!AH201,"")</f>
        <v/>
      </c>
      <c r="AA200" s="10" t="str">
        <f>IF('Tabelle Schule'!AI201&lt;&gt;"",'Tabelle Schule'!AI201,"")</f>
        <v/>
      </c>
      <c r="AB200" s="10" t="str">
        <f>IF('Tabelle Schule'!AU201&lt;&gt;"",'Tabelle Schule'!AU201,"")</f>
        <v/>
      </c>
      <c r="AC200" s="8" t="e">
        <f>'Tabelle Schule'!AV201</f>
        <v>#REF!</v>
      </c>
      <c r="AD200" s="8" t="e">
        <f>VLOOKUP(AB200,#REF!,9,FALSE)</f>
        <v>#REF!</v>
      </c>
      <c r="AE200" s="8" t="e">
        <f>VLOOKUP(AB200,#REF!,10,FALSE)</f>
        <v>#REF!</v>
      </c>
      <c r="AF200" s="8" t="e">
        <f>VLOOKUP(AB200,#REF!,11,FALSE)</f>
        <v>#REF!</v>
      </c>
      <c r="AG200" s="8" t="e">
        <f>VLOOKUP(AB200,#REF!,3,FALSE)</f>
        <v>#REF!</v>
      </c>
      <c r="AH200" s="8" t="e">
        <f>VLOOKUP(AB200,#REF!,5,FALSE)</f>
        <v>#REF!</v>
      </c>
      <c r="AI200" s="32" t="e">
        <f>IF(#REF!="Beckers","2.199",IF(#REF!="Zellmann","2.198",IF(#REF!="Schlüter-Buchta","2.199",IF(#REF!="Obbes","2.197",""))))</f>
        <v>#REF!</v>
      </c>
      <c r="AJ200" s="32" t="e">
        <f>IF(#REF!="Beckers","02104/99 2023",IF(#REF!="Bortlik","02104/99 2024",IF(#REF!="Schlüter-Buchta","02104/99 2025",IF(#REF!="Obbes","02104/99 2022",""))))</f>
        <v>#REF!</v>
      </c>
      <c r="AK200" s="32" t="e">
        <f>IF(#REF!="Beckers","02104/99 84 2023",IF(#REF!="Bortlik","02104/99 84 2024",IF(#REF!="Schlüter-Buchta","02104/99 84 2025",IF(#REF!="Obbes","02104/99 84 2022",""))))</f>
        <v>#REF!</v>
      </c>
      <c r="AL20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01" spans="1:38" x14ac:dyDescent="0.35">
      <c r="A201" s="8" t="e">
        <f>CONCATENATE(VLOOKUP('Tabelle Schule'!B202,#REF!,3,FALSE)," ",VLOOKUP('Tabelle Schule'!B202,#REF!,4,FALSE)," ",VLOOKUP('Tabelle Schule'!B202,#REF!,6,FALSE))</f>
        <v>#REF!</v>
      </c>
      <c r="B201" s="10" t="str">
        <f>IF('Tabelle Schule'!D202&lt;&gt;"",'Tabelle Schule'!D202,"")</f>
        <v/>
      </c>
      <c r="C201" s="10" t="str">
        <f>IF('Tabelle Schule'!E202&lt;&gt;"",'Tabelle Schule'!E202,"")</f>
        <v/>
      </c>
      <c r="D201" s="10" t="e">
        <f>IF('Tabelle Schule'!#REF!&lt;&gt;"",'Tabelle Schule'!#REF!,"")</f>
        <v>#REF!</v>
      </c>
      <c r="E201" s="33" t="str">
        <f>IF('Tabelle Schule'!F202&lt;&gt;"",'Tabelle Schule'!F202,"")</f>
        <v/>
      </c>
      <c r="F201" s="10" t="str">
        <f>IF('Tabelle Schule'!G202&lt;&gt;"",'Tabelle Schule'!G202,"")</f>
        <v/>
      </c>
      <c r="G201" s="10" t="str">
        <f>IF('Tabelle Schule'!H202&lt;&gt;"",'Tabelle Schule'!H202,"")</f>
        <v/>
      </c>
      <c r="H201" s="8" t="str">
        <f t="shared" si="9"/>
        <v>Frau</v>
      </c>
      <c r="I201" s="10" t="str">
        <f>IF('Tabelle Schule'!I202&lt;&gt;"",'Tabelle Schule'!I202,"")</f>
        <v/>
      </c>
      <c r="J201" s="10" t="str">
        <f>IF('Tabelle Schule'!J202&lt;&gt;"",'Tabelle Schule'!J202,"")</f>
        <v/>
      </c>
      <c r="K201" s="10" t="str">
        <f>IF('Tabelle Schule'!K202&lt;&gt;"",'Tabelle Schule'!K202,"")</f>
        <v/>
      </c>
      <c r="L201" s="10" t="str">
        <f>IF('Tabelle Schule'!L202&lt;&gt;"",'Tabelle Schule'!L202,"")</f>
        <v/>
      </c>
      <c r="M201" s="8" t="str">
        <f t="shared" si="10"/>
        <v>Herr</v>
      </c>
      <c r="N201" s="10" t="str">
        <f>IF('Tabelle Schule'!M202&lt;&gt;"",'Tabelle Schule'!M202,"")</f>
        <v/>
      </c>
      <c r="O201" s="10" t="str">
        <f>IF('Tabelle Schule'!N202&lt;&gt;"",'Tabelle Schule'!N202,"")</f>
        <v/>
      </c>
      <c r="P201" s="10" t="str">
        <f>IF('Tabelle Schule'!O202&lt;&gt;"",'Tabelle Schule'!O202,"")</f>
        <v/>
      </c>
      <c r="Q201" s="10" t="str">
        <f>IF('Tabelle Schule'!P202&lt;&gt;"",'Tabelle Schule'!P202,"")</f>
        <v/>
      </c>
      <c r="R201" s="9" t="str">
        <f t="shared" si="11"/>
        <v>=</v>
      </c>
      <c r="S201" s="8"/>
      <c r="T201" s="10" t="str">
        <f>IF('Tabelle Schule'!Q202&lt;&gt;"",'Tabelle Schule'!Q202,"")</f>
        <v/>
      </c>
      <c r="U201" s="10" t="str">
        <f>IF('Tabelle Schule'!R202&lt;&gt;"",'Tabelle Schule'!R202,"")</f>
        <v/>
      </c>
      <c r="V201" s="10" t="str">
        <f>IF('Tabelle Schule'!S202&lt;&gt;"",'Tabelle Schule'!S202,"")</f>
        <v/>
      </c>
      <c r="W201" s="10" t="str">
        <f>IF('Tabelle Schule'!T202&lt;&gt;"",'Tabelle Schule'!T202,"")</f>
        <v/>
      </c>
      <c r="X201" s="10">
        <f>'Tabelle Schule'!AG202</f>
        <v>0</v>
      </c>
      <c r="Y201" s="8" t="str">
        <f>'Tabelle Schule'!AJ202</f>
        <v/>
      </c>
      <c r="Z201" s="10" t="str">
        <f>IF('Tabelle Schule'!AH202&lt;&gt;"",'Tabelle Schule'!AH202,"")</f>
        <v/>
      </c>
      <c r="AA201" s="10" t="str">
        <f>IF('Tabelle Schule'!AI202&lt;&gt;"",'Tabelle Schule'!AI202,"")</f>
        <v/>
      </c>
      <c r="AB201" s="10" t="str">
        <f>IF('Tabelle Schule'!AU202&lt;&gt;"",'Tabelle Schule'!AU202,"")</f>
        <v/>
      </c>
      <c r="AC201" s="8" t="e">
        <f>'Tabelle Schule'!AV202</f>
        <v>#REF!</v>
      </c>
      <c r="AD201" s="8" t="e">
        <f>VLOOKUP(AB201,#REF!,9,FALSE)</f>
        <v>#REF!</v>
      </c>
      <c r="AE201" s="8" t="e">
        <f>VLOOKUP(AB201,#REF!,10,FALSE)</f>
        <v>#REF!</v>
      </c>
      <c r="AF201" s="8" t="e">
        <f>VLOOKUP(AB201,#REF!,11,FALSE)</f>
        <v>#REF!</v>
      </c>
      <c r="AG201" s="8" t="e">
        <f>VLOOKUP(AB201,#REF!,3,FALSE)</f>
        <v>#REF!</v>
      </c>
      <c r="AH201" s="8" t="e">
        <f>VLOOKUP(AB201,#REF!,5,FALSE)</f>
        <v>#REF!</v>
      </c>
      <c r="AI201" s="32" t="e">
        <f>IF(#REF!="Beckers","2.199",IF(#REF!="Zellmann","2.198",IF(#REF!="Schlüter-Buchta","2.199",IF(#REF!="Obbes","2.197",""))))</f>
        <v>#REF!</v>
      </c>
      <c r="AJ201" s="32" t="e">
        <f>IF(#REF!="Beckers","02104/99 2023",IF(#REF!="Bortlik","02104/99 2024",IF(#REF!="Schlüter-Buchta","02104/99 2025",IF(#REF!="Obbes","02104/99 2022",""))))</f>
        <v>#REF!</v>
      </c>
      <c r="AK201" s="32" t="e">
        <f>IF(#REF!="Beckers","02104/99 84 2023",IF(#REF!="Bortlik","02104/99 84 2024",IF(#REF!="Schlüter-Buchta","02104/99 84 2025",IF(#REF!="Obbes","02104/99 84 2022",""))))</f>
        <v>#REF!</v>
      </c>
      <c r="AL20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02" spans="1:38" x14ac:dyDescent="0.35">
      <c r="A202" s="8" t="e">
        <f>CONCATENATE(VLOOKUP('Tabelle Schule'!B203,#REF!,3,FALSE)," ",VLOOKUP('Tabelle Schule'!B203,#REF!,4,FALSE)," ",VLOOKUP('Tabelle Schule'!B203,#REF!,6,FALSE))</f>
        <v>#REF!</v>
      </c>
      <c r="B202" s="10" t="str">
        <f>IF('Tabelle Schule'!D203&lt;&gt;"",'Tabelle Schule'!D203,"")</f>
        <v/>
      </c>
      <c r="C202" s="10" t="str">
        <f>IF('Tabelle Schule'!E203&lt;&gt;"",'Tabelle Schule'!E203,"")</f>
        <v/>
      </c>
      <c r="D202" s="10" t="e">
        <f>IF('Tabelle Schule'!#REF!&lt;&gt;"",'Tabelle Schule'!#REF!,"")</f>
        <v>#REF!</v>
      </c>
      <c r="E202" s="33" t="str">
        <f>IF('Tabelle Schule'!F203&lt;&gt;"",'Tabelle Schule'!F203,"")</f>
        <v/>
      </c>
      <c r="F202" s="10" t="str">
        <f>IF('Tabelle Schule'!G203&lt;&gt;"",'Tabelle Schule'!G203,"")</f>
        <v/>
      </c>
      <c r="G202" s="10" t="str">
        <f>IF('Tabelle Schule'!H203&lt;&gt;"",'Tabelle Schule'!H203,"")</f>
        <v/>
      </c>
      <c r="H202" s="8" t="str">
        <f t="shared" si="9"/>
        <v>Frau</v>
      </c>
      <c r="I202" s="10" t="str">
        <f>IF('Tabelle Schule'!I203&lt;&gt;"",'Tabelle Schule'!I203,"")</f>
        <v/>
      </c>
      <c r="J202" s="10" t="str">
        <f>IF('Tabelle Schule'!J203&lt;&gt;"",'Tabelle Schule'!J203,"")</f>
        <v/>
      </c>
      <c r="K202" s="10" t="str">
        <f>IF('Tabelle Schule'!K203&lt;&gt;"",'Tabelle Schule'!K203,"")</f>
        <v/>
      </c>
      <c r="L202" s="10" t="str">
        <f>IF('Tabelle Schule'!L203&lt;&gt;"",'Tabelle Schule'!L203,"")</f>
        <v/>
      </c>
      <c r="M202" s="8" t="str">
        <f t="shared" si="10"/>
        <v>Herr</v>
      </c>
      <c r="N202" s="10" t="str">
        <f>IF('Tabelle Schule'!M203&lt;&gt;"",'Tabelle Schule'!M203,"")</f>
        <v/>
      </c>
      <c r="O202" s="10" t="str">
        <f>IF('Tabelle Schule'!N203&lt;&gt;"",'Tabelle Schule'!N203,"")</f>
        <v/>
      </c>
      <c r="P202" s="10" t="str">
        <f>IF('Tabelle Schule'!O203&lt;&gt;"",'Tabelle Schule'!O203,"")</f>
        <v/>
      </c>
      <c r="Q202" s="10" t="str">
        <f>IF('Tabelle Schule'!P203&lt;&gt;"",'Tabelle Schule'!P203,"")</f>
        <v/>
      </c>
      <c r="R202" s="9" t="str">
        <f t="shared" si="11"/>
        <v>=</v>
      </c>
      <c r="S202" s="8"/>
      <c r="T202" s="10" t="str">
        <f>IF('Tabelle Schule'!Q203&lt;&gt;"",'Tabelle Schule'!Q203,"")</f>
        <v/>
      </c>
      <c r="U202" s="10" t="str">
        <f>IF('Tabelle Schule'!R203&lt;&gt;"",'Tabelle Schule'!R203,"")</f>
        <v/>
      </c>
      <c r="V202" s="10" t="str">
        <f>IF('Tabelle Schule'!S203&lt;&gt;"",'Tabelle Schule'!S203,"")</f>
        <v/>
      </c>
      <c r="W202" s="10" t="str">
        <f>IF('Tabelle Schule'!T203&lt;&gt;"",'Tabelle Schule'!T203,"")</f>
        <v/>
      </c>
      <c r="X202" s="10">
        <f>'Tabelle Schule'!AG203</f>
        <v>0</v>
      </c>
      <c r="Y202" s="8" t="str">
        <f>'Tabelle Schule'!AJ203</f>
        <v/>
      </c>
      <c r="Z202" s="10" t="str">
        <f>IF('Tabelle Schule'!AH203&lt;&gt;"",'Tabelle Schule'!AH203,"")</f>
        <v/>
      </c>
      <c r="AA202" s="10" t="str">
        <f>IF('Tabelle Schule'!AI203&lt;&gt;"",'Tabelle Schule'!AI203,"")</f>
        <v/>
      </c>
      <c r="AB202" s="10" t="str">
        <f>IF('Tabelle Schule'!AU203&lt;&gt;"",'Tabelle Schule'!AU203,"")</f>
        <v/>
      </c>
      <c r="AC202" s="8" t="e">
        <f>'Tabelle Schule'!AV203</f>
        <v>#REF!</v>
      </c>
      <c r="AD202" s="8" t="e">
        <f>VLOOKUP(AB202,#REF!,9,FALSE)</f>
        <v>#REF!</v>
      </c>
      <c r="AE202" s="8" t="e">
        <f>VLOOKUP(AB202,#REF!,10,FALSE)</f>
        <v>#REF!</v>
      </c>
      <c r="AF202" s="8" t="e">
        <f>VLOOKUP(AB202,#REF!,11,FALSE)</f>
        <v>#REF!</v>
      </c>
      <c r="AG202" s="8" t="e">
        <f>VLOOKUP(AB202,#REF!,3,FALSE)</f>
        <v>#REF!</v>
      </c>
      <c r="AH202" s="8" t="e">
        <f>VLOOKUP(AB202,#REF!,5,FALSE)</f>
        <v>#REF!</v>
      </c>
      <c r="AI202" s="32" t="e">
        <f>IF(#REF!="Beckers","2.199",IF(#REF!="Zellmann","2.198",IF(#REF!="Schlüter-Buchta","2.199",IF(#REF!="Obbes","2.197",""))))</f>
        <v>#REF!</v>
      </c>
      <c r="AJ202" s="32" t="e">
        <f>IF(#REF!="Beckers","02104/99 2023",IF(#REF!="Bortlik","02104/99 2024",IF(#REF!="Schlüter-Buchta","02104/99 2025",IF(#REF!="Obbes","02104/99 2022",""))))</f>
        <v>#REF!</v>
      </c>
      <c r="AK202" s="32" t="e">
        <f>IF(#REF!="Beckers","02104/99 84 2023",IF(#REF!="Bortlik","02104/99 84 2024",IF(#REF!="Schlüter-Buchta","02104/99 84 2025",IF(#REF!="Obbes","02104/99 84 2022",""))))</f>
        <v>#REF!</v>
      </c>
      <c r="AL20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03" spans="1:38" x14ac:dyDescent="0.35">
      <c r="A203" s="8" t="e">
        <f>CONCATENATE(VLOOKUP('Tabelle Schule'!B204,#REF!,3,FALSE)," ",VLOOKUP('Tabelle Schule'!B204,#REF!,4,FALSE)," ",VLOOKUP('Tabelle Schule'!B204,#REF!,6,FALSE))</f>
        <v>#REF!</v>
      </c>
      <c r="B203" s="10" t="str">
        <f>IF('Tabelle Schule'!D204&lt;&gt;"",'Tabelle Schule'!D204,"")</f>
        <v/>
      </c>
      <c r="C203" s="10" t="str">
        <f>IF('Tabelle Schule'!E204&lt;&gt;"",'Tabelle Schule'!E204,"")</f>
        <v/>
      </c>
      <c r="D203" s="10" t="e">
        <f>IF('Tabelle Schule'!#REF!&lt;&gt;"",'Tabelle Schule'!#REF!,"")</f>
        <v>#REF!</v>
      </c>
      <c r="E203" s="33" t="str">
        <f>IF('Tabelle Schule'!F204&lt;&gt;"",'Tabelle Schule'!F204,"")</f>
        <v/>
      </c>
      <c r="F203" s="10" t="str">
        <f>IF('Tabelle Schule'!G204&lt;&gt;"",'Tabelle Schule'!G204,"")</f>
        <v/>
      </c>
      <c r="G203" s="10" t="str">
        <f>IF('Tabelle Schule'!H204&lt;&gt;"",'Tabelle Schule'!H204,"")</f>
        <v/>
      </c>
      <c r="H203" s="8" t="str">
        <f t="shared" si="9"/>
        <v>Frau</v>
      </c>
      <c r="I203" s="10" t="str">
        <f>IF('Tabelle Schule'!I204&lt;&gt;"",'Tabelle Schule'!I204,"")</f>
        <v/>
      </c>
      <c r="J203" s="10" t="str">
        <f>IF('Tabelle Schule'!J204&lt;&gt;"",'Tabelle Schule'!J204,"")</f>
        <v/>
      </c>
      <c r="K203" s="10" t="str">
        <f>IF('Tabelle Schule'!K204&lt;&gt;"",'Tabelle Schule'!K204,"")</f>
        <v/>
      </c>
      <c r="L203" s="10" t="str">
        <f>IF('Tabelle Schule'!L204&lt;&gt;"",'Tabelle Schule'!L204,"")</f>
        <v/>
      </c>
      <c r="M203" s="8" t="str">
        <f t="shared" si="10"/>
        <v>Herr</v>
      </c>
      <c r="N203" s="10" t="str">
        <f>IF('Tabelle Schule'!M204&lt;&gt;"",'Tabelle Schule'!M204,"")</f>
        <v/>
      </c>
      <c r="O203" s="10" t="str">
        <f>IF('Tabelle Schule'!N204&lt;&gt;"",'Tabelle Schule'!N204,"")</f>
        <v/>
      </c>
      <c r="P203" s="10" t="str">
        <f>IF('Tabelle Schule'!O204&lt;&gt;"",'Tabelle Schule'!O204,"")</f>
        <v/>
      </c>
      <c r="Q203" s="10" t="str">
        <f>IF('Tabelle Schule'!P204&lt;&gt;"",'Tabelle Schule'!P204,"")</f>
        <v/>
      </c>
      <c r="R203" s="9" t="str">
        <f t="shared" si="11"/>
        <v>=</v>
      </c>
      <c r="S203" s="8"/>
      <c r="T203" s="10" t="str">
        <f>IF('Tabelle Schule'!Q204&lt;&gt;"",'Tabelle Schule'!Q204,"")</f>
        <v/>
      </c>
      <c r="U203" s="10" t="str">
        <f>IF('Tabelle Schule'!R204&lt;&gt;"",'Tabelle Schule'!R204,"")</f>
        <v/>
      </c>
      <c r="V203" s="10" t="str">
        <f>IF('Tabelle Schule'!S204&lt;&gt;"",'Tabelle Schule'!S204,"")</f>
        <v/>
      </c>
      <c r="W203" s="10" t="str">
        <f>IF('Tabelle Schule'!T204&lt;&gt;"",'Tabelle Schule'!T204,"")</f>
        <v/>
      </c>
      <c r="X203" s="10">
        <f>'Tabelle Schule'!AG204</f>
        <v>0</v>
      </c>
      <c r="Y203" s="8" t="str">
        <f>'Tabelle Schule'!AJ204</f>
        <v/>
      </c>
      <c r="Z203" s="10" t="str">
        <f>IF('Tabelle Schule'!AH204&lt;&gt;"",'Tabelle Schule'!AH204,"")</f>
        <v/>
      </c>
      <c r="AA203" s="10" t="str">
        <f>IF('Tabelle Schule'!AI204&lt;&gt;"",'Tabelle Schule'!AI204,"")</f>
        <v/>
      </c>
      <c r="AB203" s="10" t="str">
        <f>IF('Tabelle Schule'!AU204&lt;&gt;"",'Tabelle Schule'!AU204,"")</f>
        <v/>
      </c>
      <c r="AC203" s="8" t="e">
        <f>'Tabelle Schule'!AV204</f>
        <v>#REF!</v>
      </c>
      <c r="AD203" s="8" t="e">
        <f>VLOOKUP(AB203,#REF!,9,FALSE)</f>
        <v>#REF!</v>
      </c>
      <c r="AE203" s="8" t="e">
        <f>VLOOKUP(AB203,#REF!,10,FALSE)</f>
        <v>#REF!</v>
      </c>
      <c r="AF203" s="8" t="e">
        <f>VLOOKUP(AB203,#REF!,11,FALSE)</f>
        <v>#REF!</v>
      </c>
      <c r="AG203" s="8" t="e">
        <f>VLOOKUP(AB203,#REF!,3,FALSE)</f>
        <v>#REF!</v>
      </c>
      <c r="AH203" s="8" t="e">
        <f>VLOOKUP(AB203,#REF!,5,FALSE)</f>
        <v>#REF!</v>
      </c>
      <c r="AI203" s="32" t="e">
        <f>IF(#REF!="Beckers","2.199",IF(#REF!="Zellmann","2.198",IF(#REF!="Schlüter-Buchta","2.199",IF(#REF!="Obbes","2.197",""))))</f>
        <v>#REF!</v>
      </c>
      <c r="AJ203" s="32" t="e">
        <f>IF(#REF!="Beckers","02104/99 2023",IF(#REF!="Bortlik","02104/99 2024",IF(#REF!="Schlüter-Buchta","02104/99 2025",IF(#REF!="Obbes","02104/99 2022",""))))</f>
        <v>#REF!</v>
      </c>
      <c r="AK203" s="32" t="e">
        <f>IF(#REF!="Beckers","02104/99 84 2023",IF(#REF!="Bortlik","02104/99 84 2024",IF(#REF!="Schlüter-Buchta","02104/99 84 2025",IF(#REF!="Obbes","02104/99 84 2022",""))))</f>
        <v>#REF!</v>
      </c>
      <c r="AL20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04" spans="1:38" x14ac:dyDescent="0.35">
      <c r="A204" s="8" t="e">
        <f>CONCATENATE(VLOOKUP('Tabelle Schule'!B205,#REF!,3,FALSE)," ",VLOOKUP('Tabelle Schule'!B205,#REF!,4,FALSE)," ",VLOOKUP('Tabelle Schule'!B205,#REF!,6,FALSE))</f>
        <v>#REF!</v>
      </c>
      <c r="B204" s="10" t="str">
        <f>IF('Tabelle Schule'!D205&lt;&gt;"",'Tabelle Schule'!D205,"")</f>
        <v/>
      </c>
      <c r="C204" s="10" t="str">
        <f>IF('Tabelle Schule'!E205&lt;&gt;"",'Tabelle Schule'!E205,"")</f>
        <v/>
      </c>
      <c r="D204" s="10" t="e">
        <f>IF('Tabelle Schule'!#REF!&lt;&gt;"",'Tabelle Schule'!#REF!,"")</f>
        <v>#REF!</v>
      </c>
      <c r="E204" s="33" t="str">
        <f>IF('Tabelle Schule'!F205&lt;&gt;"",'Tabelle Schule'!F205,"")</f>
        <v/>
      </c>
      <c r="F204" s="10" t="str">
        <f>IF('Tabelle Schule'!G205&lt;&gt;"",'Tabelle Schule'!G205,"")</f>
        <v/>
      </c>
      <c r="G204" s="10" t="str">
        <f>IF('Tabelle Schule'!H205&lt;&gt;"",'Tabelle Schule'!H205,"")</f>
        <v/>
      </c>
      <c r="H204" s="8" t="str">
        <f t="shared" si="9"/>
        <v>Frau</v>
      </c>
      <c r="I204" s="10" t="str">
        <f>IF('Tabelle Schule'!I205&lt;&gt;"",'Tabelle Schule'!I205,"")</f>
        <v/>
      </c>
      <c r="J204" s="10" t="str">
        <f>IF('Tabelle Schule'!J205&lt;&gt;"",'Tabelle Schule'!J205,"")</f>
        <v/>
      </c>
      <c r="K204" s="10" t="str">
        <f>IF('Tabelle Schule'!K205&lt;&gt;"",'Tabelle Schule'!K205,"")</f>
        <v/>
      </c>
      <c r="L204" s="10" t="str">
        <f>IF('Tabelle Schule'!L205&lt;&gt;"",'Tabelle Schule'!L205,"")</f>
        <v/>
      </c>
      <c r="M204" s="8" t="str">
        <f t="shared" si="10"/>
        <v>Herr</v>
      </c>
      <c r="N204" s="10" t="str">
        <f>IF('Tabelle Schule'!M205&lt;&gt;"",'Tabelle Schule'!M205,"")</f>
        <v/>
      </c>
      <c r="O204" s="10" t="str">
        <f>IF('Tabelle Schule'!N205&lt;&gt;"",'Tabelle Schule'!N205,"")</f>
        <v/>
      </c>
      <c r="P204" s="10" t="str">
        <f>IF('Tabelle Schule'!O205&lt;&gt;"",'Tabelle Schule'!O205,"")</f>
        <v/>
      </c>
      <c r="Q204" s="10" t="str">
        <f>IF('Tabelle Schule'!P205&lt;&gt;"",'Tabelle Schule'!P205,"")</f>
        <v/>
      </c>
      <c r="R204" s="9" t="str">
        <f t="shared" si="11"/>
        <v>=</v>
      </c>
      <c r="S204" s="8"/>
      <c r="T204" s="10" t="str">
        <f>IF('Tabelle Schule'!Q205&lt;&gt;"",'Tabelle Schule'!Q205,"")</f>
        <v/>
      </c>
      <c r="U204" s="10" t="str">
        <f>IF('Tabelle Schule'!R205&lt;&gt;"",'Tabelle Schule'!R205,"")</f>
        <v/>
      </c>
      <c r="V204" s="10" t="str">
        <f>IF('Tabelle Schule'!S205&lt;&gt;"",'Tabelle Schule'!S205,"")</f>
        <v/>
      </c>
      <c r="W204" s="10" t="str">
        <f>IF('Tabelle Schule'!T205&lt;&gt;"",'Tabelle Schule'!T205,"")</f>
        <v/>
      </c>
      <c r="X204" s="10">
        <f>'Tabelle Schule'!AG205</f>
        <v>0</v>
      </c>
      <c r="Y204" s="8" t="str">
        <f>'Tabelle Schule'!AJ205</f>
        <v/>
      </c>
      <c r="Z204" s="10" t="str">
        <f>IF('Tabelle Schule'!AH205&lt;&gt;"",'Tabelle Schule'!AH205,"")</f>
        <v/>
      </c>
      <c r="AA204" s="10" t="str">
        <f>IF('Tabelle Schule'!AI205&lt;&gt;"",'Tabelle Schule'!AI205,"")</f>
        <v/>
      </c>
      <c r="AB204" s="10" t="str">
        <f>IF('Tabelle Schule'!AU205&lt;&gt;"",'Tabelle Schule'!AU205,"")</f>
        <v/>
      </c>
      <c r="AC204" s="8" t="e">
        <f>'Tabelle Schule'!AV205</f>
        <v>#REF!</v>
      </c>
      <c r="AD204" s="8" t="e">
        <f>VLOOKUP(AB204,#REF!,9,FALSE)</f>
        <v>#REF!</v>
      </c>
      <c r="AE204" s="8" t="e">
        <f>VLOOKUP(AB204,#REF!,10,FALSE)</f>
        <v>#REF!</v>
      </c>
      <c r="AF204" s="8" t="e">
        <f>VLOOKUP(AB204,#REF!,11,FALSE)</f>
        <v>#REF!</v>
      </c>
      <c r="AG204" s="8" t="e">
        <f>VLOOKUP(AB204,#REF!,3,FALSE)</f>
        <v>#REF!</v>
      </c>
      <c r="AH204" s="8" t="e">
        <f>VLOOKUP(AB204,#REF!,5,FALSE)</f>
        <v>#REF!</v>
      </c>
      <c r="AI204" s="32" t="e">
        <f>IF(#REF!="Beckers","2.199",IF(#REF!="Zellmann","2.198",IF(#REF!="Schlüter-Buchta","2.199",IF(#REF!="Obbes","2.197",""))))</f>
        <v>#REF!</v>
      </c>
      <c r="AJ204" s="32" t="e">
        <f>IF(#REF!="Beckers","02104/99 2023",IF(#REF!="Bortlik","02104/99 2024",IF(#REF!="Schlüter-Buchta","02104/99 2025",IF(#REF!="Obbes","02104/99 2022",""))))</f>
        <v>#REF!</v>
      </c>
      <c r="AK204" s="32" t="e">
        <f>IF(#REF!="Beckers","02104/99 84 2023",IF(#REF!="Bortlik","02104/99 84 2024",IF(#REF!="Schlüter-Buchta","02104/99 84 2025",IF(#REF!="Obbes","02104/99 84 2022",""))))</f>
        <v>#REF!</v>
      </c>
      <c r="AL20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05" spans="1:38" x14ac:dyDescent="0.35">
      <c r="A205" s="8" t="e">
        <f>CONCATENATE(VLOOKUP('Tabelle Schule'!B206,#REF!,3,FALSE)," ",VLOOKUP('Tabelle Schule'!B206,#REF!,4,FALSE)," ",VLOOKUP('Tabelle Schule'!B206,#REF!,6,FALSE))</f>
        <v>#REF!</v>
      </c>
      <c r="B205" s="10" t="str">
        <f>IF('Tabelle Schule'!D206&lt;&gt;"",'Tabelle Schule'!D206,"")</f>
        <v/>
      </c>
      <c r="C205" s="10" t="str">
        <f>IF('Tabelle Schule'!E206&lt;&gt;"",'Tabelle Schule'!E206,"")</f>
        <v/>
      </c>
      <c r="D205" s="10" t="e">
        <f>IF('Tabelle Schule'!#REF!&lt;&gt;"",'Tabelle Schule'!#REF!,"")</f>
        <v>#REF!</v>
      </c>
      <c r="E205" s="33" t="str">
        <f>IF('Tabelle Schule'!F206&lt;&gt;"",'Tabelle Schule'!F206,"")</f>
        <v/>
      </c>
      <c r="F205" s="10" t="str">
        <f>IF('Tabelle Schule'!G206&lt;&gt;"",'Tabelle Schule'!G206,"")</f>
        <v/>
      </c>
      <c r="G205" s="10" t="str">
        <f>IF('Tabelle Schule'!H206&lt;&gt;"",'Tabelle Schule'!H206,"")</f>
        <v/>
      </c>
      <c r="H205" s="8" t="str">
        <f t="shared" si="9"/>
        <v>Frau</v>
      </c>
      <c r="I205" s="10" t="str">
        <f>IF('Tabelle Schule'!I206&lt;&gt;"",'Tabelle Schule'!I206,"")</f>
        <v/>
      </c>
      <c r="J205" s="10" t="str">
        <f>IF('Tabelle Schule'!J206&lt;&gt;"",'Tabelle Schule'!J206,"")</f>
        <v/>
      </c>
      <c r="K205" s="10" t="str">
        <f>IF('Tabelle Schule'!K206&lt;&gt;"",'Tabelle Schule'!K206,"")</f>
        <v/>
      </c>
      <c r="L205" s="10" t="str">
        <f>IF('Tabelle Schule'!L206&lt;&gt;"",'Tabelle Schule'!L206,"")</f>
        <v/>
      </c>
      <c r="M205" s="8" t="str">
        <f t="shared" si="10"/>
        <v>Herr</v>
      </c>
      <c r="N205" s="10" t="str">
        <f>IF('Tabelle Schule'!M206&lt;&gt;"",'Tabelle Schule'!M206,"")</f>
        <v/>
      </c>
      <c r="O205" s="10" t="str">
        <f>IF('Tabelle Schule'!N206&lt;&gt;"",'Tabelle Schule'!N206,"")</f>
        <v/>
      </c>
      <c r="P205" s="10" t="str">
        <f>IF('Tabelle Schule'!O206&lt;&gt;"",'Tabelle Schule'!O206,"")</f>
        <v/>
      </c>
      <c r="Q205" s="10" t="str">
        <f>IF('Tabelle Schule'!P206&lt;&gt;"",'Tabelle Schule'!P206,"")</f>
        <v/>
      </c>
      <c r="R205" s="9" t="str">
        <f t="shared" si="11"/>
        <v>=</v>
      </c>
      <c r="S205" s="8"/>
      <c r="T205" s="10" t="str">
        <f>IF('Tabelle Schule'!Q206&lt;&gt;"",'Tabelle Schule'!Q206,"")</f>
        <v/>
      </c>
      <c r="U205" s="10" t="str">
        <f>IF('Tabelle Schule'!R206&lt;&gt;"",'Tabelle Schule'!R206,"")</f>
        <v/>
      </c>
      <c r="V205" s="10" t="str">
        <f>IF('Tabelle Schule'!S206&lt;&gt;"",'Tabelle Schule'!S206,"")</f>
        <v/>
      </c>
      <c r="W205" s="10" t="str">
        <f>IF('Tabelle Schule'!T206&lt;&gt;"",'Tabelle Schule'!T206,"")</f>
        <v/>
      </c>
      <c r="X205" s="10">
        <f>'Tabelle Schule'!AG206</f>
        <v>0</v>
      </c>
      <c r="Y205" s="8" t="str">
        <f>'Tabelle Schule'!AJ206</f>
        <v/>
      </c>
      <c r="Z205" s="10" t="str">
        <f>IF('Tabelle Schule'!AH206&lt;&gt;"",'Tabelle Schule'!AH206,"")</f>
        <v/>
      </c>
      <c r="AA205" s="10" t="str">
        <f>IF('Tabelle Schule'!AI206&lt;&gt;"",'Tabelle Schule'!AI206,"")</f>
        <v/>
      </c>
      <c r="AB205" s="10" t="str">
        <f>IF('Tabelle Schule'!AU206&lt;&gt;"",'Tabelle Schule'!AU206,"")</f>
        <v/>
      </c>
      <c r="AC205" s="8" t="e">
        <f>'Tabelle Schule'!AV206</f>
        <v>#REF!</v>
      </c>
      <c r="AD205" s="8" t="e">
        <f>VLOOKUP(AB205,#REF!,9,FALSE)</f>
        <v>#REF!</v>
      </c>
      <c r="AE205" s="8" t="e">
        <f>VLOOKUP(AB205,#REF!,10,FALSE)</f>
        <v>#REF!</v>
      </c>
      <c r="AF205" s="8" t="e">
        <f>VLOOKUP(AB205,#REF!,11,FALSE)</f>
        <v>#REF!</v>
      </c>
      <c r="AG205" s="8" t="e">
        <f>VLOOKUP(AB205,#REF!,3,FALSE)</f>
        <v>#REF!</v>
      </c>
      <c r="AH205" s="8" t="e">
        <f>VLOOKUP(AB205,#REF!,5,FALSE)</f>
        <v>#REF!</v>
      </c>
      <c r="AI205" s="32" t="e">
        <f>IF(#REF!="Beckers","2.199",IF(#REF!="Zellmann","2.198",IF(#REF!="Schlüter-Buchta","2.199",IF(#REF!="Obbes","2.197",""))))</f>
        <v>#REF!</v>
      </c>
      <c r="AJ205" s="32" t="e">
        <f>IF(#REF!="Beckers","02104/99 2023",IF(#REF!="Bortlik","02104/99 2024",IF(#REF!="Schlüter-Buchta","02104/99 2025",IF(#REF!="Obbes","02104/99 2022",""))))</f>
        <v>#REF!</v>
      </c>
      <c r="AK205" s="32" t="e">
        <f>IF(#REF!="Beckers","02104/99 84 2023",IF(#REF!="Bortlik","02104/99 84 2024",IF(#REF!="Schlüter-Buchta","02104/99 84 2025",IF(#REF!="Obbes","02104/99 84 2022",""))))</f>
        <v>#REF!</v>
      </c>
      <c r="AL20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06" spans="1:38" x14ac:dyDescent="0.35">
      <c r="A206" s="8" t="e">
        <f>CONCATENATE(VLOOKUP('Tabelle Schule'!B207,#REF!,3,FALSE)," ",VLOOKUP('Tabelle Schule'!B207,#REF!,4,FALSE)," ",VLOOKUP('Tabelle Schule'!B207,#REF!,6,FALSE))</f>
        <v>#REF!</v>
      </c>
      <c r="B206" s="10" t="str">
        <f>IF('Tabelle Schule'!D207&lt;&gt;"",'Tabelle Schule'!D207,"")</f>
        <v/>
      </c>
      <c r="C206" s="10" t="str">
        <f>IF('Tabelle Schule'!E207&lt;&gt;"",'Tabelle Schule'!E207,"")</f>
        <v/>
      </c>
      <c r="D206" s="10" t="e">
        <f>IF('Tabelle Schule'!#REF!&lt;&gt;"",'Tabelle Schule'!#REF!,"")</f>
        <v>#REF!</v>
      </c>
      <c r="E206" s="33" t="str">
        <f>IF('Tabelle Schule'!F207&lt;&gt;"",'Tabelle Schule'!F207,"")</f>
        <v/>
      </c>
      <c r="F206" s="10" t="str">
        <f>IF('Tabelle Schule'!G207&lt;&gt;"",'Tabelle Schule'!G207,"")</f>
        <v/>
      </c>
      <c r="G206" s="10" t="str">
        <f>IF('Tabelle Schule'!H207&lt;&gt;"",'Tabelle Schule'!H207,"")</f>
        <v/>
      </c>
      <c r="H206" s="8" t="str">
        <f t="shared" si="9"/>
        <v>Frau</v>
      </c>
      <c r="I206" s="10" t="str">
        <f>IF('Tabelle Schule'!I207&lt;&gt;"",'Tabelle Schule'!I207,"")</f>
        <v/>
      </c>
      <c r="J206" s="10" t="str">
        <f>IF('Tabelle Schule'!J207&lt;&gt;"",'Tabelle Schule'!J207,"")</f>
        <v/>
      </c>
      <c r="K206" s="10" t="str">
        <f>IF('Tabelle Schule'!K207&lt;&gt;"",'Tabelle Schule'!K207,"")</f>
        <v/>
      </c>
      <c r="L206" s="10" t="str">
        <f>IF('Tabelle Schule'!L207&lt;&gt;"",'Tabelle Schule'!L207,"")</f>
        <v/>
      </c>
      <c r="M206" s="8" t="str">
        <f t="shared" si="10"/>
        <v>Herr</v>
      </c>
      <c r="N206" s="10" t="str">
        <f>IF('Tabelle Schule'!M207&lt;&gt;"",'Tabelle Schule'!M207,"")</f>
        <v/>
      </c>
      <c r="O206" s="10" t="str">
        <f>IF('Tabelle Schule'!N207&lt;&gt;"",'Tabelle Schule'!N207,"")</f>
        <v/>
      </c>
      <c r="P206" s="10" t="str">
        <f>IF('Tabelle Schule'!O207&lt;&gt;"",'Tabelle Schule'!O207,"")</f>
        <v/>
      </c>
      <c r="Q206" s="10" t="str">
        <f>IF('Tabelle Schule'!P207&lt;&gt;"",'Tabelle Schule'!P207,"")</f>
        <v/>
      </c>
      <c r="R206" s="9" t="str">
        <f t="shared" si="11"/>
        <v>=</v>
      </c>
      <c r="S206" s="8"/>
      <c r="T206" s="10" t="str">
        <f>IF('Tabelle Schule'!Q207&lt;&gt;"",'Tabelle Schule'!Q207,"")</f>
        <v/>
      </c>
      <c r="U206" s="10" t="str">
        <f>IF('Tabelle Schule'!R207&lt;&gt;"",'Tabelle Schule'!R207,"")</f>
        <v/>
      </c>
      <c r="V206" s="10" t="str">
        <f>IF('Tabelle Schule'!S207&lt;&gt;"",'Tabelle Schule'!S207,"")</f>
        <v/>
      </c>
      <c r="W206" s="10" t="str">
        <f>IF('Tabelle Schule'!T207&lt;&gt;"",'Tabelle Schule'!T207,"")</f>
        <v/>
      </c>
      <c r="X206" s="10">
        <f>'Tabelle Schule'!AG207</f>
        <v>0</v>
      </c>
      <c r="Y206" s="8" t="str">
        <f>'Tabelle Schule'!AJ207</f>
        <v/>
      </c>
      <c r="Z206" s="10" t="str">
        <f>IF('Tabelle Schule'!AH207&lt;&gt;"",'Tabelle Schule'!AH207,"")</f>
        <v/>
      </c>
      <c r="AA206" s="10" t="str">
        <f>IF('Tabelle Schule'!AI207&lt;&gt;"",'Tabelle Schule'!AI207,"")</f>
        <v/>
      </c>
      <c r="AB206" s="10" t="str">
        <f>IF('Tabelle Schule'!AU207&lt;&gt;"",'Tabelle Schule'!AU207,"")</f>
        <v/>
      </c>
      <c r="AC206" s="8" t="e">
        <f>'Tabelle Schule'!AV207</f>
        <v>#REF!</v>
      </c>
      <c r="AD206" s="8" t="e">
        <f>VLOOKUP(AB206,#REF!,9,FALSE)</f>
        <v>#REF!</v>
      </c>
      <c r="AE206" s="8" t="e">
        <f>VLOOKUP(AB206,#REF!,10,FALSE)</f>
        <v>#REF!</v>
      </c>
      <c r="AF206" s="8" t="e">
        <f>VLOOKUP(AB206,#REF!,11,FALSE)</f>
        <v>#REF!</v>
      </c>
      <c r="AG206" s="8" t="e">
        <f>VLOOKUP(AB206,#REF!,3,FALSE)</f>
        <v>#REF!</v>
      </c>
      <c r="AH206" s="8" t="e">
        <f>VLOOKUP(AB206,#REF!,5,FALSE)</f>
        <v>#REF!</v>
      </c>
      <c r="AI206" s="32" t="e">
        <f>IF(#REF!="Beckers","2.199",IF(#REF!="Zellmann","2.198",IF(#REF!="Schlüter-Buchta","2.199",IF(#REF!="Obbes","2.197",""))))</f>
        <v>#REF!</v>
      </c>
      <c r="AJ206" s="32" t="e">
        <f>IF(#REF!="Beckers","02104/99 2023",IF(#REF!="Bortlik","02104/99 2024",IF(#REF!="Schlüter-Buchta","02104/99 2025",IF(#REF!="Obbes","02104/99 2022",""))))</f>
        <v>#REF!</v>
      </c>
      <c r="AK206" s="32" t="e">
        <f>IF(#REF!="Beckers","02104/99 84 2023",IF(#REF!="Bortlik","02104/99 84 2024",IF(#REF!="Schlüter-Buchta","02104/99 84 2025",IF(#REF!="Obbes","02104/99 84 2022",""))))</f>
        <v>#REF!</v>
      </c>
      <c r="AL20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07" spans="1:38" x14ac:dyDescent="0.35">
      <c r="A207" s="8" t="e">
        <f>CONCATENATE(VLOOKUP('Tabelle Schule'!B208,#REF!,3,FALSE)," ",VLOOKUP('Tabelle Schule'!B208,#REF!,4,FALSE)," ",VLOOKUP('Tabelle Schule'!B208,#REF!,6,FALSE))</f>
        <v>#REF!</v>
      </c>
      <c r="B207" s="10" t="str">
        <f>IF('Tabelle Schule'!D208&lt;&gt;"",'Tabelle Schule'!D208,"")</f>
        <v/>
      </c>
      <c r="C207" s="10" t="str">
        <f>IF('Tabelle Schule'!E208&lt;&gt;"",'Tabelle Schule'!E208,"")</f>
        <v/>
      </c>
      <c r="D207" s="10" t="e">
        <f>IF('Tabelle Schule'!#REF!&lt;&gt;"",'Tabelle Schule'!#REF!,"")</f>
        <v>#REF!</v>
      </c>
      <c r="E207" s="33" t="str">
        <f>IF('Tabelle Schule'!F208&lt;&gt;"",'Tabelle Schule'!F208,"")</f>
        <v/>
      </c>
      <c r="F207" s="10" t="str">
        <f>IF('Tabelle Schule'!G208&lt;&gt;"",'Tabelle Schule'!G208,"")</f>
        <v/>
      </c>
      <c r="G207" s="10" t="str">
        <f>IF('Tabelle Schule'!H208&lt;&gt;"",'Tabelle Schule'!H208,"")</f>
        <v/>
      </c>
      <c r="H207" s="8" t="str">
        <f t="shared" si="9"/>
        <v>Frau</v>
      </c>
      <c r="I207" s="10" t="str">
        <f>IF('Tabelle Schule'!I208&lt;&gt;"",'Tabelle Schule'!I208,"")</f>
        <v/>
      </c>
      <c r="J207" s="10" t="str">
        <f>IF('Tabelle Schule'!J208&lt;&gt;"",'Tabelle Schule'!J208,"")</f>
        <v/>
      </c>
      <c r="K207" s="10" t="str">
        <f>IF('Tabelle Schule'!K208&lt;&gt;"",'Tabelle Schule'!K208,"")</f>
        <v/>
      </c>
      <c r="L207" s="10" t="str">
        <f>IF('Tabelle Schule'!L208&lt;&gt;"",'Tabelle Schule'!L208,"")</f>
        <v/>
      </c>
      <c r="M207" s="8" t="str">
        <f t="shared" si="10"/>
        <v>Herr</v>
      </c>
      <c r="N207" s="10" t="str">
        <f>IF('Tabelle Schule'!M208&lt;&gt;"",'Tabelle Schule'!M208,"")</f>
        <v/>
      </c>
      <c r="O207" s="10" t="str">
        <f>IF('Tabelle Schule'!N208&lt;&gt;"",'Tabelle Schule'!N208,"")</f>
        <v/>
      </c>
      <c r="P207" s="10" t="str">
        <f>IF('Tabelle Schule'!O208&lt;&gt;"",'Tabelle Schule'!O208,"")</f>
        <v/>
      </c>
      <c r="Q207" s="10" t="str">
        <f>IF('Tabelle Schule'!P208&lt;&gt;"",'Tabelle Schule'!P208,"")</f>
        <v/>
      </c>
      <c r="R207" s="9" t="str">
        <f t="shared" si="11"/>
        <v>=</v>
      </c>
      <c r="S207" s="8"/>
      <c r="T207" s="10" t="str">
        <f>IF('Tabelle Schule'!Q208&lt;&gt;"",'Tabelle Schule'!Q208,"")</f>
        <v/>
      </c>
      <c r="U207" s="10" t="str">
        <f>IF('Tabelle Schule'!R208&lt;&gt;"",'Tabelle Schule'!R208,"")</f>
        <v/>
      </c>
      <c r="V207" s="10" t="str">
        <f>IF('Tabelle Schule'!S208&lt;&gt;"",'Tabelle Schule'!S208,"")</f>
        <v/>
      </c>
      <c r="W207" s="10" t="str">
        <f>IF('Tabelle Schule'!T208&lt;&gt;"",'Tabelle Schule'!T208,"")</f>
        <v/>
      </c>
      <c r="X207" s="10">
        <f>'Tabelle Schule'!AG208</f>
        <v>0</v>
      </c>
      <c r="Y207" s="8" t="str">
        <f>'Tabelle Schule'!AJ208</f>
        <v/>
      </c>
      <c r="Z207" s="10" t="str">
        <f>IF('Tabelle Schule'!AH208&lt;&gt;"",'Tabelle Schule'!AH208,"")</f>
        <v/>
      </c>
      <c r="AA207" s="10" t="str">
        <f>IF('Tabelle Schule'!AI208&lt;&gt;"",'Tabelle Schule'!AI208,"")</f>
        <v/>
      </c>
      <c r="AB207" s="10" t="str">
        <f>IF('Tabelle Schule'!AU208&lt;&gt;"",'Tabelle Schule'!AU208,"")</f>
        <v/>
      </c>
      <c r="AC207" s="8" t="e">
        <f>'Tabelle Schule'!AV208</f>
        <v>#REF!</v>
      </c>
      <c r="AD207" s="8" t="e">
        <f>VLOOKUP(AB207,#REF!,9,FALSE)</f>
        <v>#REF!</v>
      </c>
      <c r="AE207" s="8" t="e">
        <f>VLOOKUP(AB207,#REF!,10,FALSE)</f>
        <v>#REF!</v>
      </c>
      <c r="AF207" s="8" t="e">
        <f>VLOOKUP(AB207,#REF!,11,FALSE)</f>
        <v>#REF!</v>
      </c>
      <c r="AG207" s="8" t="e">
        <f>VLOOKUP(AB207,#REF!,3,FALSE)</f>
        <v>#REF!</v>
      </c>
      <c r="AH207" s="8" t="e">
        <f>VLOOKUP(AB207,#REF!,5,FALSE)</f>
        <v>#REF!</v>
      </c>
      <c r="AI207" s="32" t="e">
        <f>IF(#REF!="Beckers","2.199",IF(#REF!="Zellmann","2.198",IF(#REF!="Schlüter-Buchta","2.199",IF(#REF!="Obbes","2.197",""))))</f>
        <v>#REF!</v>
      </c>
      <c r="AJ207" s="32" t="e">
        <f>IF(#REF!="Beckers","02104/99 2023",IF(#REF!="Bortlik","02104/99 2024",IF(#REF!="Schlüter-Buchta","02104/99 2025",IF(#REF!="Obbes","02104/99 2022",""))))</f>
        <v>#REF!</v>
      </c>
      <c r="AK207" s="32" t="e">
        <f>IF(#REF!="Beckers","02104/99 84 2023",IF(#REF!="Bortlik","02104/99 84 2024",IF(#REF!="Schlüter-Buchta","02104/99 84 2025",IF(#REF!="Obbes","02104/99 84 2022",""))))</f>
        <v>#REF!</v>
      </c>
      <c r="AL20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08" spans="1:38" x14ac:dyDescent="0.35">
      <c r="A208" s="8" t="e">
        <f>CONCATENATE(VLOOKUP('Tabelle Schule'!B209,#REF!,3,FALSE)," ",VLOOKUP('Tabelle Schule'!B209,#REF!,4,FALSE)," ",VLOOKUP('Tabelle Schule'!B209,#REF!,6,FALSE))</f>
        <v>#REF!</v>
      </c>
      <c r="B208" s="10" t="str">
        <f>IF('Tabelle Schule'!D209&lt;&gt;"",'Tabelle Schule'!D209,"")</f>
        <v/>
      </c>
      <c r="C208" s="10" t="str">
        <f>IF('Tabelle Schule'!E209&lt;&gt;"",'Tabelle Schule'!E209,"")</f>
        <v/>
      </c>
      <c r="D208" s="10" t="e">
        <f>IF('Tabelle Schule'!#REF!&lt;&gt;"",'Tabelle Schule'!#REF!,"")</f>
        <v>#REF!</v>
      </c>
      <c r="E208" s="33" t="str">
        <f>IF('Tabelle Schule'!F209&lt;&gt;"",'Tabelle Schule'!F209,"")</f>
        <v/>
      </c>
      <c r="F208" s="10" t="str">
        <f>IF('Tabelle Schule'!G209&lt;&gt;"",'Tabelle Schule'!G209,"")</f>
        <v/>
      </c>
      <c r="G208" s="10" t="str">
        <f>IF('Tabelle Schule'!H209&lt;&gt;"",'Tabelle Schule'!H209,"")</f>
        <v/>
      </c>
      <c r="H208" s="8" t="str">
        <f t="shared" si="9"/>
        <v>Frau</v>
      </c>
      <c r="I208" s="10" t="str">
        <f>IF('Tabelle Schule'!I209&lt;&gt;"",'Tabelle Schule'!I209,"")</f>
        <v/>
      </c>
      <c r="J208" s="10" t="str">
        <f>IF('Tabelle Schule'!J209&lt;&gt;"",'Tabelle Schule'!J209,"")</f>
        <v/>
      </c>
      <c r="K208" s="10" t="str">
        <f>IF('Tabelle Schule'!K209&lt;&gt;"",'Tabelle Schule'!K209,"")</f>
        <v/>
      </c>
      <c r="L208" s="10" t="str">
        <f>IF('Tabelle Schule'!L209&lt;&gt;"",'Tabelle Schule'!L209,"")</f>
        <v/>
      </c>
      <c r="M208" s="8" t="str">
        <f t="shared" si="10"/>
        <v>Herr</v>
      </c>
      <c r="N208" s="10" t="str">
        <f>IF('Tabelle Schule'!M209&lt;&gt;"",'Tabelle Schule'!M209,"")</f>
        <v/>
      </c>
      <c r="O208" s="10" t="str">
        <f>IF('Tabelle Schule'!N209&lt;&gt;"",'Tabelle Schule'!N209,"")</f>
        <v/>
      </c>
      <c r="P208" s="10" t="str">
        <f>IF('Tabelle Schule'!O209&lt;&gt;"",'Tabelle Schule'!O209,"")</f>
        <v/>
      </c>
      <c r="Q208" s="10" t="str">
        <f>IF('Tabelle Schule'!P209&lt;&gt;"",'Tabelle Schule'!P209,"")</f>
        <v/>
      </c>
      <c r="R208" s="9" t="str">
        <f t="shared" si="11"/>
        <v>=</v>
      </c>
      <c r="S208" s="8"/>
      <c r="T208" s="10" t="str">
        <f>IF('Tabelle Schule'!Q209&lt;&gt;"",'Tabelle Schule'!Q209,"")</f>
        <v/>
      </c>
      <c r="U208" s="10" t="str">
        <f>IF('Tabelle Schule'!R209&lt;&gt;"",'Tabelle Schule'!R209,"")</f>
        <v/>
      </c>
      <c r="V208" s="10" t="str">
        <f>IF('Tabelle Schule'!S209&lt;&gt;"",'Tabelle Schule'!S209,"")</f>
        <v/>
      </c>
      <c r="W208" s="10" t="str">
        <f>IF('Tabelle Schule'!T209&lt;&gt;"",'Tabelle Schule'!T209,"")</f>
        <v/>
      </c>
      <c r="X208" s="10">
        <f>'Tabelle Schule'!AG209</f>
        <v>0</v>
      </c>
      <c r="Y208" s="8" t="str">
        <f>'Tabelle Schule'!AJ209</f>
        <v/>
      </c>
      <c r="Z208" s="10" t="str">
        <f>IF('Tabelle Schule'!AH209&lt;&gt;"",'Tabelle Schule'!AH209,"")</f>
        <v/>
      </c>
      <c r="AA208" s="10" t="str">
        <f>IF('Tabelle Schule'!AI209&lt;&gt;"",'Tabelle Schule'!AI209,"")</f>
        <v/>
      </c>
      <c r="AB208" s="10" t="str">
        <f>IF('Tabelle Schule'!AU209&lt;&gt;"",'Tabelle Schule'!AU209,"")</f>
        <v/>
      </c>
      <c r="AC208" s="8" t="e">
        <f>'Tabelle Schule'!AV209</f>
        <v>#REF!</v>
      </c>
      <c r="AD208" s="8" t="e">
        <f>VLOOKUP(AB208,#REF!,9,FALSE)</f>
        <v>#REF!</v>
      </c>
      <c r="AE208" s="8" t="e">
        <f>VLOOKUP(AB208,#REF!,10,FALSE)</f>
        <v>#REF!</v>
      </c>
      <c r="AF208" s="8" t="e">
        <f>VLOOKUP(AB208,#REF!,11,FALSE)</f>
        <v>#REF!</v>
      </c>
      <c r="AG208" s="8" t="e">
        <f>VLOOKUP(AB208,#REF!,3,FALSE)</f>
        <v>#REF!</v>
      </c>
      <c r="AH208" s="8" t="e">
        <f>VLOOKUP(AB208,#REF!,5,FALSE)</f>
        <v>#REF!</v>
      </c>
      <c r="AI208" s="32" t="e">
        <f>IF(#REF!="Beckers","2.199",IF(#REF!="Zellmann","2.198",IF(#REF!="Schlüter-Buchta","2.199",IF(#REF!="Obbes","2.197",""))))</f>
        <v>#REF!</v>
      </c>
      <c r="AJ208" s="32" t="e">
        <f>IF(#REF!="Beckers","02104/99 2023",IF(#REF!="Bortlik","02104/99 2024",IF(#REF!="Schlüter-Buchta","02104/99 2025",IF(#REF!="Obbes","02104/99 2022",""))))</f>
        <v>#REF!</v>
      </c>
      <c r="AK208" s="32" t="e">
        <f>IF(#REF!="Beckers","02104/99 84 2023",IF(#REF!="Bortlik","02104/99 84 2024",IF(#REF!="Schlüter-Buchta","02104/99 84 2025",IF(#REF!="Obbes","02104/99 84 2022",""))))</f>
        <v>#REF!</v>
      </c>
      <c r="AL20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09" spans="1:38" x14ac:dyDescent="0.35">
      <c r="A209" s="8" t="e">
        <f>CONCATENATE(VLOOKUP('Tabelle Schule'!B210,#REF!,3,FALSE)," ",VLOOKUP('Tabelle Schule'!B210,#REF!,4,FALSE)," ",VLOOKUP('Tabelle Schule'!B210,#REF!,6,FALSE))</f>
        <v>#REF!</v>
      </c>
      <c r="B209" s="10" t="str">
        <f>IF('Tabelle Schule'!D210&lt;&gt;"",'Tabelle Schule'!D210,"")</f>
        <v/>
      </c>
      <c r="C209" s="10" t="str">
        <f>IF('Tabelle Schule'!E210&lt;&gt;"",'Tabelle Schule'!E210,"")</f>
        <v/>
      </c>
      <c r="D209" s="10" t="e">
        <f>IF('Tabelle Schule'!#REF!&lt;&gt;"",'Tabelle Schule'!#REF!,"")</f>
        <v>#REF!</v>
      </c>
      <c r="E209" s="33" t="str">
        <f>IF('Tabelle Schule'!F210&lt;&gt;"",'Tabelle Schule'!F210,"")</f>
        <v/>
      </c>
      <c r="F209" s="10" t="str">
        <f>IF('Tabelle Schule'!G210&lt;&gt;"",'Tabelle Schule'!G210,"")</f>
        <v/>
      </c>
      <c r="G209" s="10" t="str">
        <f>IF('Tabelle Schule'!H210&lt;&gt;"",'Tabelle Schule'!H210,"")</f>
        <v/>
      </c>
      <c r="H209" s="8" t="str">
        <f t="shared" si="9"/>
        <v>Frau</v>
      </c>
      <c r="I209" s="10" t="str">
        <f>IF('Tabelle Schule'!I210&lt;&gt;"",'Tabelle Schule'!I210,"")</f>
        <v/>
      </c>
      <c r="J209" s="10" t="str">
        <f>IF('Tabelle Schule'!J210&lt;&gt;"",'Tabelle Schule'!J210,"")</f>
        <v/>
      </c>
      <c r="K209" s="10" t="str">
        <f>IF('Tabelle Schule'!K210&lt;&gt;"",'Tabelle Schule'!K210,"")</f>
        <v/>
      </c>
      <c r="L209" s="10" t="str">
        <f>IF('Tabelle Schule'!L210&lt;&gt;"",'Tabelle Schule'!L210,"")</f>
        <v/>
      </c>
      <c r="M209" s="8" t="str">
        <f t="shared" si="10"/>
        <v>Herr</v>
      </c>
      <c r="N209" s="10" t="str">
        <f>IF('Tabelle Schule'!M210&lt;&gt;"",'Tabelle Schule'!M210,"")</f>
        <v/>
      </c>
      <c r="O209" s="10" t="str">
        <f>IF('Tabelle Schule'!N210&lt;&gt;"",'Tabelle Schule'!N210,"")</f>
        <v/>
      </c>
      <c r="P209" s="10" t="str">
        <f>IF('Tabelle Schule'!O210&lt;&gt;"",'Tabelle Schule'!O210,"")</f>
        <v/>
      </c>
      <c r="Q209" s="10" t="str">
        <f>IF('Tabelle Schule'!P210&lt;&gt;"",'Tabelle Schule'!P210,"")</f>
        <v/>
      </c>
      <c r="R209" s="9" t="str">
        <f t="shared" si="11"/>
        <v>=</v>
      </c>
      <c r="S209" s="8"/>
      <c r="T209" s="10" t="str">
        <f>IF('Tabelle Schule'!Q210&lt;&gt;"",'Tabelle Schule'!Q210,"")</f>
        <v/>
      </c>
      <c r="U209" s="10" t="str">
        <f>IF('Tabelle Schule'!R210&lt;&gt;"",'Tabelle Schule'!R210,"")</f>
        <v/>
      </c>
      <c r="V209" s="10" t="str">
        <f>IF('Tabelle Schule'!S210&lt;&gt;"",'Tabelle Schule'!S210,"")</f>
        <v/>
      </c>
      <c r="W209" s="10" t="str">
        <f>IF('Tabelle Schule'!T210&lt;&gt;"",'Tabelle Schule'!T210,"")</f>
        <v/>
      </c>
      <c r="X209" s="10">
        <f>'Tabelle Schule'!AG210</f>
        <v>0</v>
      </c>
      <c r="Y209" s="8" t="str">
        <f>'Tabelle Schule'!AJ210</f>
        <v/>
      </c>
      <c r="Z209" s="10" t="str">
        <f>IF('Tabelle Schule'!AH210&lt;&gt;"",'Tabelle Schule'!AH210,"")</f>
        <v/>
      </c>
      <c r="AA209" s="10" t="str">
        <f>IF('Tabelle Schule'!AI210&lt;&gt;"",'Tabelle Schule'!AI210,"")</f>
        <v/>
      </c>
      <c r="AB209" s="10" t="str">
        <f>IF('Tabelle Schule'!AU210&lt;&gt;"",'Tabelle Schule'!AU210,"")</f>
        <v/>
      </c>
      <c r="AC209" s="8" t="e">
        <f>'Tabelle Schule'!AV210</f>
        <v>#REF!</v>
      </c>
      <c r="AD209" s="8" t="e">
        <f>VLOOKUP(AB209,#REF!,9,FALSE)</f>
        <v>#REF!</v>
      </c>
      <c r="AE209" s="8" t="e">
        <f>VLOOKUP(AB209,#REF!,10,FALSE)</f>
        <v>#REF!</v>
      </c>
      <c r="AF209" s="8" t="e">
        <f>VLOOKUP(AB209,#REF!,11,FALSE)</f>
        <v>#REF!</v>
      </c>
      <c r="AG209" s="8" t="e">
        <f>VLOOKUP(AB209,#REF!,3,FALSE)</f>
        <v>#REF!</v>
      </c>
      <c r="AH209" s="8" t="e">
        <f>VLOOKUP(AB209,#REF!,5,FALSE)</f>
        <v>#REF!</v>
      </c>
      <c r="AI209" s="32" t="e">
        <f>IF(#REF!="Beckers","2.199",IF(#REF!="Zellmann","2.198",IF(#REF!="Schlüter-Buchta","2.199",IF(#REF!="Obbes","2.197",""))))</f>
        <v>#REF!</v>
      </c>
      <c r="AJ209" s="32" t="e">
        <f>IF(#REF!="Beckers","02104/99 2023",IF(#REF!="Bortlik","02104/99 2024",IF(#REF!="Schlüter-Buchta","02104/99 2025",IF(#REF!="Obbes","02104/99 2022",""))))</f>
        <v>#REF!</v>
      </c>
      <c r="AK209" s="32" t="e">
        <f>IF(#REF!="Beckers","02104/99 84 2023",IF(#REF!="Bortlik","02104/99 84 2024",IF(#REF!="Schlüter-Buchta","02104/99 84 2025",IF(#REF!="Obbes","02104/99 84 2022",""))))</f>
        <v>#REF!</v>
      </c>
      <c r="AL20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10" spans="1:38" x14ac:dyDescent="0.35">
      <c r="A210" s="8" t="e">
        <f>CONCATENATE(VLOOKUP('Tabelle Schule'!B211,#REF!,3,FALSE)," ",VLOOKUP('Tabelle Schule'!B211,#REF!,4,FALSE)," ",VLOOKUP('Tabelle Schule'!B211,#REF!,6,FALSE))</f>
        <v>#REF!</v>
      </c>
      <c r="B210" s="10" t="str">
        <f>IF('Tabelle Schule'!D211&lt;&gt;"",'Tabelle Schule'!D211,"")</f>
        <v/>
      </c>
      <c r="C210" s="10" t="str">
        <f>IF('Tabelle Schule'!E211&lt;&gt;"",'Tabelle Schule'!E211,"")</f>
        <v/>
      </c>
      <c r="D210" s="10" t="e">
        <f>IF('Tabelle Schule'!#REF!&lt;&gt;"",'Tabelle Schule'!#REF!,"")</f>
        <v>#REF!</v>
      </c>
      <c r="E210" s="33" t="str">
        <f>IF('Tabelle Schule'!F211&lt;&gt;"",'Tabelle Schule'!F211,"")</f>
        <v/>
      </c>
      <c r="F210" s="10" t="str">
        <f>IF('Tabelle Schule'!G211&lt;&gt;"",'Tabelle Schule'!G211,"")</f>
        <v/>
      </c>
      <c r="G210" s="10" t="str">
        <f>IF('Tabelle Schule'!H211&lt;&gt;"",'Tabelle Schule'!H211,"")</f>
        <v/>
      </c>
      <c r="H210" s="8" t="str">
        <f t="shared" si="9"/>
        <v>Frau</v>
      </c>
      <c r="I210" s="10" t="str">
        <f>IF('Tabelle Schule'!I211&lt;&gt;"",'Tabelle Schule'!I211,"")</f>
        <v/>
      </c>
      <c r="J210" s="10" t="str">
        <f>IF('Tabelle Schule'!J211&lt;&gt;"",'Tabelle Schule'!J211,"")</f>
        <v/>
      </c>
      <c r="K210" s="10" t="str">
        <f>IF('Tabelle Schule'!K211&lt;&gt;"",'Tabelle Schule'!K211,"")</f>
        <v/>
      </c>
      <c r="L210" s="10" t="str">
        <f>IF('Tabelle Schule'!L211&lt;&gt;"",'Tabelle Schule'!L211,"")</f>
        <v/>
      </c>
      <c r="M210" s="8" t="str">
        <f t="shared" si="10"/>
        <v>Herr</v>
      </c>
      <c r="N210" s="10" t="str">
        <f>IF('Tabelle Schule'!M211&lt;&gt;"",'Tabelle Schule'!M211,"")</f>
        <v/>
      </c>
      <c r="O210" s="10" t="str">
        <f>IF('Tabelle Schule'!N211&lt;&gt;"",'Tabelle Schule'!N211,"")</f>
        <v/>
      </c>
      <c r="P210" s="10" t="str">
        <f>IF('Tabelle Schule'!O211&lt;&gt;"",'Tabelle Schule'!O211,"")</f>
        <v/>
      </c>
      <c r="Q210" s="10" t="str">
        <f>IF('Tabelle Schule'!P211&lt;&gt;"",'Tabelle Schule'!P211,"")</f>
        <v/>
      </c>
      <c r="R210" s="9" t="str">
        <f t="shared" si="11"/>
        <v>=</v>
      </c>
      <c r="S210" s="8"/>
      <c r="T210" s="10" t="str">
        <f>IF('Tabelle Schule'!Q211&lt;&gt;"",'Tabelle Schule'!Q211,"")</f>
        <v/>
      </c>
      <c r="U210" s="10" t="str">
        <f>IF('Tabelle Schule'!R211&lt;&gt;"",'Tabelle Schule'!R211,"")</f>
        <v/>
      </c>
      <c r="V210" s="10" t="str">
        <f>IF('Tabelle Schule'!S211&lt;&gt;"",'Tabelle Schule'!S211,"")</f>
        <v/>
      </c>
      <c r="W210" s="10" t="str">
        <f>IF('Tabelle Schule'!T211&lt;&gt;"",'Tabelle Schule'!T211,"")</f>
        <v/>
      </c>
      <c r="X210" s="10">
        <f>'Tabelle Schule'!AG211</f>
        <v>0</v>
      </c>
      <c r="Y210" s="8" t="str">
        <f>'Tabelle Schule'!AJ211</f>
        <v/>
      </c>
      <c r="Z210" s="10" t="str">
        <f>IF('Tabelle Schule'!AH211&lt;&gt;"",'Tabelle Schule'!AH211,"")</f>
        <v/>
      </c>
      <c r="AA210" s="10" t="str">
        <f>IF('Tabelle Schule'!AI211&lt;&gt;"",'Tabelle Schule'!AI211,"")</f>
        <v/>
      </c>
      <c r="AB210" s="10" t="str">
        <f>IF('Tabelle Schule'!AU211&lt;&gt;"",'Tabelle Schule'!AU211,"")</f>
        <v/>
      </c>
      <c r="AC210" s="8" t="e">
        <f>'Tabelle Schule'!AV211</f>
        <v>#REF!</v>
      </c>
      <c r="AD210" s="8" t="e">
        <f>VLOOKUP(AB210,#REF!,9,FALSE)</f>
        <v>#REF!</v>
      </c>
      <c r="AE210" s="8" t="e">
        <f>VLOOKUP(AB210,#REF!,10,FALSE)</f>
        <v>#REF!</v>
      </c>
      <c r="AF210" s="8" t="e">
        <f>VLOOKUP(AB210,#REF!,11,FALSE)</f>
        <v>#REF!</v>
      </c>
      <c r="AG210" s="8" t="e">
        <f>VLOOKUP(AB210,#REF!,3,FALSE)</f>
        <v>#REF!</v>
      </c>
      <c r="AH210" s="8" t="e">
        <f>VLOOKUP(AB210,#REF!,5,FALSE)</f>
        <v>#REF!</v>
      </c>
      <c r="AI210" s="32" t="e">
        <f>IF(#REF!="Beckers","2.199",IF(#REF!="Zellmann","2.198",IF(#REF!="Schlüter-Buchta","2.199",IF(#REF!="Obbes","2.197",""))))</f>
        <v>#REF!</v>
      </c>
      <c r="AJ210" s="32" t="e">
        <f>IF(#REF!="Beckers","02104/99 2023",IF(#REF!="Bortlik","02104/99 2024",IF(#REF!="Schlüter-Buchta","02104/99 2025",IF(#REF!="Obbes","02104/99 2022",""))))</f>
        <v>#REF!</v>
      </c>
      <c r="AK210" s="32" t="e">
        <f>IF(#REF!="Beckers","02104/99 84 2023",IF(#REF!="Bortlik","02104/99 84 2024",IF(#REF!="Schlüter-Buchta","02104/99 84 2025",IF(#REF!="Obbes","02104/99 84 2022",""))))</f>
        <v>#REF!</v>
      </c>
      <c r="AL21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11" spans="1:38" x14ac:dyDescent="0.35">
      <c r="A211" s="8" t="e">
        <f>CONCATENATE(VLOOKUP('Tabelle Schule'!B212,#REF!,3,FALSE)," ",VLOOKUP('Tabelle Schule'!B212,#REF!,4,FALSE)," ",VLOOKUP('Tabelle Schule'!B212,#REF!,6,FALSE))</f>
        <v>#REF!</v>
      </c>
      <c r="B211" s="10" t="str">
        <f>IF('Tabelle Schule'!D212&lt;&gt;"",'Tabelle Schule'!D212,"")</f>
        <v/>
      </c>
      <c r="C211" s="10" t="str">
        <f>IF('Tabelle Schule'!E212&lt;&gt;"",'Tabelle Schule'!E212,"")</f>
        <v/>
      </c>
      <c r="D211" s="10" t="e">
        <f>IF('Tabelle Schule'!#REF!&lt;&gt;"",'Tabelle Schule'!#REF!,"")</f>
        <v>#REF!</v>
      </c>
      <c r="E211" s="33" t="str">
        <f>IF('Tabelle Schule'!F212&lt;&gt;"",'Tabelle Schule'!F212,"")</f>
        <v/>
      </c>
      <c r="F211" s="10" t="str">
        <f>IF('Tabelle Schule'!G212&lt;&gt;"",'Tabelle Schule'!G212,"")</f>
        <v/>
      </c>
      <c r="G211" s="10" t="str">
        <f>IF('Tabelle Schule'!H212&lt;&gt;"",'Tabelle Schule'!H212,"")</f>
        <v/>
      </c>
      <c r="H211" s="8" t="str">
        <f t="shared" si="9"/>
        <v>Frau</v>
      </c>
      <c r="I211" s="10" t="str">
        <f>IF('Tabelle Schule'!I212&lt;&gt;"",'Tabelle Schule'!I212,"")</f>
        <v/>
      </c>
      <c r="J211" s="10" t="str">
        <f>IF('Tabelle Schule'!J212&lt;&gt;"",'Tabelle Schule'!J212,"")</f>
        <v/>
      </c>
      <c r="K211" s="10" t="str">
        <f>IF('Tabelle Schule'!K212&lt;&gt;"",'Tabelle Schule'!K212,"")</f>
        <v/>
      </c>
      <c r="L211" s="10" t="str">
        <f>IF('Tabelle Schule'!L212&lt;&gt;"",'Tabelle Schule'!L212,"")</f>
        <v/>
      </c>
      <c r="M211" s="8" t="str">
        <f t="shared" si="10"/>
        <v>Herr</v>
      </c>
      <c r="N211" s="10" t="str">
        <f>IF('Tabelle Schule'!M212&lt;&gt;"",'Tabelle Schule'!M212,"")</f>
        <v/>
      </c>
      <c r="O211" s="10" t="str">
        <f>IF('Tabelle Schule'!N212&lt;&gt;"",'Tabelle Schule'!N212,"")</f>
        <v/>
      </c>
      <c r="P211" s="10" t="str">
        <f>IF('Tabelle Schule'!O212&lt;&gt;"",'Tabelle Schule'!O212,"")</f>
        <v/>
      </c>
      <c r="Q211" s="10" t="str">
        <f>IF('Tabelle Schule'!P212&lt;&gt;"",'Tabelle Schule'!P212,"")</f>
        <v/>
      </c>
      <c r="R211" s="9" t="str">
        <f t="shared" si="11"/>
        <v>=</v>
      </c>
      <c r="S211" s="8"/>
      <c r="T211" s="10" t="str">
        <f>IF('Tabelle Schule'!Q212&lt;&gt;"",'Tabelle Schule'!Q212,"")</f>
        <v/>
      </c>
      <c r="U211" s="10" t="str">
        <f>IF('Tabelle Schule'!R212&lt;&gt;"",'Tabelle Schule'!R212,"")</f>
        <v/>
      </c>
      <c r="V211" s="10" t="str">
        <f>IF('Tabelle Schule'!S212&lt;&gt;"",'Tabelle Schule'!S212,"")</f>
        <v/>
      </c>
      <c r="W211" s="10" t="str">
        <f>IF('Tabelle Schule'!T212&lt;&gt;"",'Tabelle Schule'!T212,"")</f>
        <v/>
      </c>
      <c r="X211" s="10">
        <f>'Tabelle Schule'!AG212</f>
        <v>0</v>
      </c>
      <c r="Y211" s="8" t="str">
        <f>'Tabelle Schule'!AJ212</f>
        <v/>
      </c>
      <c r="Z211" s="10" t="str">
        <f>IF('Tabelle Schule'!AH212&lt;&gt;"",'Tabelle Schule'!AH212,"")</f>
        <v/>
      </c>
      <c r="AA211" s="10" t="str">
        <f>IF('Tabelle Schule'!AI212&lt;&gt;"",'Tabelle Schule'!AI212,"")</f>
        <v/>
      </c>
      <c r="AB211" s="10" t="str">
        <f>IF('Tabelle Schule'!AU212&lt;&gt;"",'Tabelle Schule'!AU212,"")</f>
        <v/>
      </c>
      <c r="AC211" s="8" t="e">
        <f>'Tabelle Schule'!AV212</f>
        <v>#REF!</v>
      </c>
      <c r="AD211" s="8" t="e">
        <f>VLOOKUP(AB211,#REF!,9,FALSE)</f>
        <v>#REF!</v>
      </c>
      <c r="AE211" s="8" t="e">
        <f>VLOOKUP(AB211,#REF!,10,FALSE)</f>
        <v>#REF!</v>
      </c>
      <c r="AF211" s="8" t="e">
        <f>VLOOKUP(AB211,#REF!,11,FALSE)</f>
        <v>#REF!</v>
      </c>
      <c r="AG211" s="8" t="e">
        <f>VLOOKUP(AB211,#REF!,3,FALSE)</f>
        <v>#REF!</v>
      </c>
      <c r="AH211" s="8" t="e">
        <f>VLOOKUP(AB211,#REF!,5,FALSE)</f>
        <v>#REF!</v>
      </c>
      <c r="AI211" s="32" t="e">
        <f>IF(#REF!="Beckers","2.199",IF(#REF!="Zellmann","2.198",IF(#REF!="Schlüter-Buchta","2.199",IF(#REF!="Obbes","2.197",""))))</f>
        <v>#REF!</v>
      </c>
      <c r="AJ211" s="32" t="e">
        <f>IF(#REF!="Beckers","02104/99 2023",IF(#REF!="Bortlik","02104/99 2024",IF(#REF!="Schlüter-Buchta","02104/99 2025",IF(#REF!="Obbes","02104/99 2022",""))))</f>
        <v>#REF!</v>
      </c>
      <c r="AK211" s="32" t="e">
        <f>IF(#REF!="Beckers","02104/99 84 2023",IF(#REF!="Bortlik","02104/99 84 2024",IF(#REF!="Schlüter-Buchta","02104/99 84 2025",IF(#REF!="Obbes","02104/99 84 2022",""))))</f>
        <v>#REF!</v>
      </c>
      <c r="AL21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12" spans="1:38" x14ac:dyDescent="0.35">
      <c r="A212" s="8" t="e">
        <f>CONCATENATE(VLOOKUP('Tabelle Schule'!B213,#REF!,3,FALSE)," ",VLOOKUP('Tabelle Schule'!B213,#REF!,4,FALSE)," ",VLOOKUP('Tabelle Schule'!B213,#REF!,6,FALSE))</f>
        <v>#REF!</v>
      </c>
      <c r="B212" s="10" t="str">
        <f>IF('Tabelle Schule'!D213&lt;&gt;"",'Tabelle Schule'!D213,"")</f>
        <v/>
      </c>
      <c r="C212" s="10" t="str">
        <f>IF('Tabelle Schule'!E213&lt;&gt;"",'Tabelle Schule'!E213,"")</f>
        <v/>
      </c>
      <c r="D212" s="10" t="e">
        <f>IF('Tabelle Schule'!#REF!&lt;&gt;"",'Tabelle Schule'!#REF!,"")</f>
        <v>#REF!</v>
      </c>
      <c r="E212" s="33" t="str">
        <f>IF('Tabelle Schule'!F213&lt;&gt;"",'Tabelle Schule'!F213,"")</f>
        <v/>
      </c>
      <c r="F212" s="10" t="str">
        <f>IF('Tabelle Schule'!G213&lt;&gt;"",'Tabelle Schule'!G213,"")</f>
        <v/>
      </c>
      <c r="G212" s="10" t="str">
        <f>IF('Tabelle Schule'!H213&lt;&gt;"",'Tabelle Schule'!H213,"")</f>
        <v/>
      </c>
      <c r="H212" s="8" t="str">
        <f t="shared" si="9"/>
        <v>Frau</v>
      </c>
      <c r="I212" s="10" t="str">
        <f>IF('Tabelle Schule'!I213&lt;&gt;"",'Tabelle Schule'!I213,"")</f>
        <v/>
      </c>
      <c r="J212" s="10" t="str">
        <f>IF('Tabelle Schule'!J213&lt;&gt;"",'Tabelle Schule'!J213,"")</f>
        <v/>
      </c>
      <c r="K212" s="10" t="str">
        <f>IF('Tabelle Schule'!K213&lt;&gt;"",'Tabelle Schule'!K213,"")</f>
        <v/>
      </c>
      <c r="L212" s="10" t="str">
        <f>IF('Tabelle Schule'!L213&lt;&gt;"",'Tabelle Schule'!L213,"")</f>
        <v/>
      </c>
      <c r="M212" s="8" t="str">
        <f t="shared" si="10"/>
        <v>Herr</v>
      </c>
      <c r="N212" s="10" t="str">
        <f>IF('Tabelle Schule'!M213&lt;&gt;"",'Tabelle Schule'!M213,"")</f>
        <v/>
      </c>
      <c r="O212" s="10" t="str">
        <f>IF('Tabelle Schule'!N213&lt;&gt;"",'Tabelle Schule'!N213,"")</f>
        <v/>
      </c>
      <c r="P212" s="10" t="str">
        <f>IF('Tabelle Schule'!O213&lt;&gt;"",'Tabelle Schule'!O213,"")</f>
        <v/>
      </c>
      <c r="Q212" s="10" t="str">
        <f>IF('Tabelle Schule'!P213&lt;&gt;"",'Tabelle Schule'!P213,"")</f>
        <v/>
      </c>
      <c r="R212" s="9" t="str">
        <f t="shared" si="11"/>
        <v>=</v>
      </c>
      <c r="S212" s="8"/>
      <c r="T212" s="10" t="str">
        <f>IF('Tabelle Schule'!Q213&lt;&gt;"",'Tabelle Schule'!Q213,"")</f>
        <v/>
      </c>
      <c r="U212" s="10" t="str">
        <f>IF('Tabelle Schule'!R213&lt;&gt;"",'Tabelle Schule'!R213,"")</f>
        <v/>
      </c>
      <c r="V212" s="10" t="str">
        <f>IF('Tabelle Schule'!S213&lt;&gt;"",'Tabelle Schule'!S213,"")</f>
        <v/>
      </c>
      <c r="W212" s="10" t="str">
        <f>IF('Tabelle Schule'!T213&lt;&gt;"",'Tabelle Schule'!T213,"")</f>
        <v/>
      </c>
      <c r="X212" s="10">
        <f>'Tabelle Schule'!AG213</f>
        <v>0</v>
      </c>
      <c r="Y212" s="8" t="str">
        <f>'Tabelle Schule'!AJ213</f>
        <v/>
      </c>
      <c r="Z212" s="10" t="str">
        <f>IF('Tabelle Schule'!AH213&lt;&gt;"",'Tabelle Schule'!AH213,"")</f>
        <v/>
      </c>
      <c r="AA212" s="10" t="str">
        <f>IF('Tabelle Schule'!AI213&lt;&gt;"",'Tabelle Schule'!AI213,"")</f>
        <v/>
      </c>
      <c r="AB212" s="10" t="str">
        <f>IF('Tabelle Schule'!AU213&lt;&gt;"",'Tabelle Schule'!AU213,"")</f>
        <v/>
      </c>
      <c r="AC212" s="8" t="e">
        <f>'Tabelle Schule'!AV213</f>
        <v>#REF!</v>
      </c>
      <c r="AD212" s="8" t="e">
        <f>VLOOKUP(AB212,#REF!,9,FALSE)</f>
        <v>#REF!</v>
      </c>
      <c r="AE212" s="8" t="e">
        <f>VLOOKUP(AB212,#REF!,10,FALSE)</f>
        <v>#REF!</v>
      </c>
      <c r="AF212" s="8" t="e">
        <f>VLOOKUP(AB212,#REF!,11,FALSE)</f>
        <v>#REF!</v>
      </c>
      <c r="AG212" s="8" t="e">
        <f>VLOOKUP(AB212,#REF!,3,FALSE)</f>
        <v>#REF!</v>
      </c>
      <c r="AH212" s="8" t="e">
        <f>VLOOKUP(AB212,#REF!,5,FALSE)</f>
        <v>#REF!</v>
      </c>
      <c r="AI212" s="32" t="e">
        <f>IF(#REF!="Beckers","2.199",IF(#REF!="Zellmann","2.198",IF(#REF!="Schlüter-Buchta","2.199",IF(#REF!="Obbes","2.197",""))))</f>
        <v>#REF!</v>
      </c>
      <c r="AJ212" s="32" t="e">
        <f>IF(#REF!="Beckers","02104/99 2023",IF(#REF!="Bortlik","02104/99 2024",IF(#REF!="Schlüter-Buchta","02104/99 2025",IF(#REF!="Obbes","02104/99 2022",""))))</f>
        <v>#REF!</v>
      </c>
      <c r="AK212" s="32" t="e">
        <f>IF(#REF!="Beckers","02104/99 84 2023",IF(#REF!="Bortlik","02104/99 84 2024",IF(#REF!="Schlüter-Buchta","02104/99 84 2025",IF(#REF!="Obbes","02104/99 84 2022",""))))</f>
        <v>#REF!</v>
      </c>
      <c r="AL21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13" spans="1:38" x14ac:dyDescent="0.35">
      <c r="A213" s="8" t="e">
        <f>CONCATENATE(VLOOKUP('Tabelle Schule'!B214,#REF!,3,FALSE)," ",VLOOKUP('Tabelle Schule'!B214,#REF!,4,FALSE)," ",VLOOKUP('Tabelle Schule'!B214,#REF!,6,FALSE))</f>
        <v>#REF!</v>
      </c>
      <c r="B213" s="10" t="str">
        <f>IF('Tabelle Schule'!D214&lt;&gt;"",'Tabelle Schule'!D214,"")</f>
        <v/>
      </c>
      <c r="C213" s="10" t="str">
        <f>IF('Tabelle Schule'!E214&lt;&gt;"",'Tabelle Schule'!E214,"")</f>
        <v/>
      </c>
      <c r="D213" s="10" t="e">
        <f>IF('Tabelle Schule'!#REF!&lt;&gt;"",'Tabelle Schule'!#REF!,"")</f>
        <v>#REF!</v>
      </c>
      <c r="E213" s="33" t="str">
        <f>IF('Tabelle Schule'!F214&lt;&gt;"",'Tabelle Schule'!F214,"")</f>
        <v/>
      </c>
      <c r="F213" s="10" t="str">
        <f>IF('Tabelle Schule'!G214&lt;&gt;"",'Tabelle Schule'!G214,"")</f>
        <v/>
      </c>
      <c r="G213" s="10" t="str">
        <f>IF('Tabelle Schule'!H214&lt;&gt;"",'Tabelle Schule'!H214,"")</f>
        <v/>
      </c>
      <c r="H213" s="8" t="str">
        <f t="shared" si="9"/>
        <v>Frau</v>
      </c>
      <c r="I213" s="10" t="str">
        <f>IF('Tabelle Schule'!I214&lt;&gt;"",'Tabelle Schule'!I214,"")</f>
        <v/>
      </c>
      <c r="J213" s="10" t="str">
        <f>IF('Tabelle Schule'!J214&lt;&gt;"",'Tabelle Schule'!J214,"")</f>
        <v/>
      </c>
      <c r="K213" s="10" t="str">
        <f>IF('Tabelle Schule'!K214&lt;&gt;"",'Tabelle Schule'!K214,"")</f>
        <v/>
      </c>
      <c r="L213" s="10" t="str">
        <f>IF('Tabelle Schule'!L214&lt;&gt;"",'Tabelle Schule'!L214,"")</f>
        <v/>
      </c>
      <c r="M213" s="8" t="str">
        <f t="shared" si="10"/>
        <v>Herr</v>
      </c>
      <c r="N213" s="10" t="str">
        <f>IF('Tabelle Schule'!M214&lt;&gt;"",'Tabelle Schule'!M214,"")</f>
        <v/>
      </c>
      <c r="O213" s="10" t="str">
        <f>IF('Tabelle Schule'!N214&lt;&gt;"",'Tabelle Schule'!N214,"")</f>
        <v/>
      </c>
      <c r="P213" s="10" t="str">
        <f>IF('Tabelle Schule'!O214&lt;&gt;"",'Tabelle Schule'!O214,"")</f>
        <v/>
      </c>
      <c r="Q213" s="10" t="str">
        <f>IF('Tabelle Schule'!P214&lt;&gt;"",'Tabelle Schule'!P214,"")</f>
        <v/>
      </c>
      <c r="R213" s="9" t="str">
        <f t="shared" si="11"/>
        <v>=</v>
      </c>
      <c r="S213" s="8"/>
      <c r="T213" s="10" t="str">
        <f>IF('Tabelle Schule'!Q214&lt;&gt;"",'Tabelle Schule'!Q214,"")</f>
        <v/>
      </c>
      <c r="U213" s="10" t="str">
        <f>IF('Tabelle Schule'!R214&lt;&gt;"",'Tabelle Schule'!R214,"")</f>
        <v/>
      </c>
      <c r="V213" s="10" t="str">
        <f>IF('Tabelle Schule'!S214&lt;&gt;"",'Tabelle Schule'!S214,"")</f>
        <v/>
      </c>
      <c r="W213" s="10" t="str">
        <f>IF('Tabelle Schule'!T214&lt;&gt;"",'Tabelle Schule'!T214,"")</f>
        <v/>
      </c>
      <c r="X213" s="10">
        <f>'Tabelle Schule'!AG214</f>
        <v>0</v>
      </c>
      <c r="Y213" s="8" t="str">
        <f>'Tabelle Schule'!AJ214</f>
        <v/>
      </c>
      <c r="Z213" s="10" t="str">
        <f>IF('Tabelle Schule'!AH214&lt;&gt;"",'Tabelle Schule'!AH214,"")</f>
        <v/>
      </c>
      <c r="AA213" s="10" t="str">
        <f>IF('Tabelle Schule'!AI214&lt;&gt;"",'Tabelle Schule'!AI214,"")</f>
        <v/>
      </c>
      <c r="AB213" s="10" t="str">
        <f>IF('Tabelle Schule'!AU214&lt;&gt;"",'Tabelle Schule'!AU214,"")</f>
        <v/>
      </c>
      <c r="AC213" s="8" t="e">
        <f>'Tabelle Schule'!AV214</f>
        <v>#REF!</v>
      </c>
      <c r="AD213" s="8" t="e">
        <f>VLOOKUP(AB213,#REF!,9,FALSE)</f>
        <v>#REF!</v>
      </c>
      <c r="AE213" s="8" t="e">
        <f>VLOOKUP(AB213,#REF!,10,FALSE)</f>
        <v>#REF!</v>
      </c>
      <c r="AF213" s="8" t="e">
        <f>VLOOKUP(AB213,#REF!,11,FALSE)</f>
        <v>#REF!</v>
      </c>
      <c r="AG213" s="8" t="e">
        <f>VLOOKUP(AB213,#REF!,3,FALSE)</f>
        <v>#REF!</v>
      </c>
      <c r="AH213" s="8" t="e">
        <f>VLOOKUP(AB213,#REF!,5,FALSE)</f>
        <v>#REF!</v>
      </c>
      <c r="AI213" s="32" t="e">
        <f>IF(#REF!="Beckers","2.199",IF(#REF!="Zellmann","2.198",IF(#REF!="Schlüter-Buchta","2.199",IF(#REF!="Obbes","2.197",""))))</f>
        <v>#REF!</v>
      </c>
      <c r="AJ213" s="32" t="e">
        <f>IF(#REF!="Beckers","02104/99 2023",IF(#REF!="Bortlik","02104/99 2024",IF(#REF!="Schlüter-Buchta","02104/99 2025",IF(#REF!="Obbes","02104/99 2022",""))))</f>
        <v>#REF!</v>
      </c>
      <c r="AK213" s="32" t="e">
        <f>IF(#REF!="Beckers","02104/99 84 2023",IF(#REF!="Bortlik","02104/99 84 2024",IF(#REF!="Schlüter-Buchta","02104/99 84 2025",IF(#REF!="Obbes","02104/99 84 2022",""))))</f>
        <v>#REF!</v>
      </c>
      <c r="AL21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14" spans="1:38" x14ac:dyDescent="0.35">
      <c r="A214" s="8" t="e">
        <f>CONCATENATE(VLOOKUP('Tabelle Schule'!B215,#REF!,3,FALSE)," ",VLOOKUP('Tabelle Schule'!B215,#REF!,4,FALSE)," ",VLOOKUP('Tabelle Schule'!B215,#REF!,6,FALSE))</f>
        <v>#REF!</v>
      </c>
      <c r="B214" s="10" t="str">
        <f>IF('Tabelle Schule'!D215&lt;&gt;"",'Tabelle Schule'!D215,"")</f>
        <v/>
      </c>
      <c r="C214" s="10" t="str">
        <f>IF('Tabelle Schule'!E215&lt;&gt;"",'Tabelle Schule'!E215,"")</f>
        <v/>
      </c>
      <c r="D214" s="10" t="e">
        <f>IF('Tabelle Schule'!#REF!&lt;&gt;"",'Tabelle Schule'!#REF!,"")</f>
        <v>#REF!</v>
      </c>
      <c r="E214" s="33" t="str">
        <f>IF('Tabelle Schule'!F215&lt;&gt;"",'Tabelle Schule'!F215,"")</f>
        <v/>
      </c>
      <c r="F214" s="10" t="str">
        <f>IF('Tabelle Schule'!G215&lt;&gt;"",'Tabelle Schule'!G215,"")</f>
        <v/>
      </c>
      <c r="G214" s="10" t="str">
        <f>IF('Tabelle Schule'!H215&lt;&gt;"",'Tabelle Schule'!H215,"")</f>
        <v/>
      </c>
      <c r="H214" s="8" t="str">
        <f t="shared" si="9"/>
        <v>Frau</v>
      </c>
      <c r="I214" s="10" t="str">
        <f>IF('Tabelle Schule'!I215&lt;&gt;"",'Tabelle Schule'!I215,"")</f>
        <v/>
      </c>
      <c r="J214" s="10" t="str">
        <f>IF('Tabelle Schule'!J215&lt;&gt;"",'Tabelle Schule'!J215,"")</f>
        <v/>
      </c>
      <c r="K214" s="10" t="str">
        <f>IF('Tabelle Schule'!K215&lt;&gt;"",'Tabelle Schule'!K215,"")</f>
        <v/>
      </c>
      <c r="L214" s="10" t="str">
        <f>IF('Tabelle Schule'!L215&lt;&gt;"",'Tabelle Schule'!L215,"")</f>
        <v/>
      </c>
      <c r="M214" s="8" t="str">
        <f t="shared" si="10"/>
        <v>Herr</v>
      </c>
      <c r="N214" s="10" t="str">
        <f>IF('Tabelle Schule'!M215&lt;&gt;"",'Tabelle Schule'!M215,"")</f>
        <v/>
      </c>
      <c r="O214" s="10" t="str">
        <f>IF('Tabelle Schule'!N215&lt;&gt;"",'Tabelle Schule'!N215,"")</f>
        <v/>
      </c>
      <c r="P214" s="10" t="str">
        <f>IF('Tabelle Schule'!O215&lt;&gt;"",'Tabelle Schule'!O215,"")</f>
        <v/>
      </c>
      <c r="Q214" s="10" t="str">
        <f>IF('Tabelle Schule'!P215&lt;&gt;"",'Tabelle Schule'!P215,"")</f>
        <v/>
      </c>
      <c r="R214" s="9" t="str">
        <f t="shared" si="11"/>
        <v>=</v>
      </c>
      <c r="S214" s="8"/>
      <c r="T214" s="10" t="str">
        <f>IF('Tabelle Schule'!Q215&lt;&gt;"",'Tabelle Schule'!Q215,"")</f>
        <v/>
      </c>
      <c r="U214" s="10" t="str">
        <f>IF('Tabelle Schule'!R215&lt;&gt;"",'Tabelle Schule'!R215,"")</f>
        <v/>
      </c>
      <c r="V214" s="10" t="str">
        <f>IF('Tabelle Schule'!S215&lt;&gt;"",'Tabelle Schule'!S215,"")</f>
        <v/>
      </c>
      <c r="W214" s="10" t="str">
        <f>IF('Tabelle Schule'!T215&lt;&gt;"",'Tabelle Schule'!T215,"")</f>
        <v/>
      </c>
      <c r="X214" s="10">
        <f>'Tabelle Schule'!AG215</f>
        <v>0</v>
      </c>
      <c r="Y214" s="8" t="str">
        <f>'Tabelle Schule'!AJ215</f>
        <v/>
      </c>
      <c r="Z214" s="10" t="str">
        <f>IF('Tabelle Schule'!AH215&lt;&gt;"",'Tabelle Schule'!AH215,"")</f>
        <v/>
      </c>
      <c r="AA214" s="10" t="str">
        <f>IF('Tabelle Schule'!AI215&lt;&gt;"",'Tabelle Schule'!AI215,"")</f>
        <v/>
      </c>
      <c r="AB214" s="10" t="str">
        <f>IF('Tabelle Schule'!AU215&lt;&gt;"",'Tabelle Schule'!AU215,"")</f>
        <v/>
      </c>
      <c r="AC214" s="8" t="e">
        <f>'Tabelle Schule'!AV215</f>
        <v>#REF!</v>
      </c>
      <c r="AD214" s="8" t="e">
        <f>VLOOKUP(AB214,#REF!,9,FALSE)</f>
        <v>#REF!</v>
      </c>
      <c r="AE214" s="8" t="e">
        <f>VLOOKUP(AB214,#REF!,10,FALSE)</f>
        <v>#REF!</v>
      </c>
      <c r="AF214" s="8" t="e">
        <f>VLOOKUP(AB214,#REF!,11,FALSE)</f>
        <v>#REF!</v>
      </c>
      <c r="AG214" s="8" t="e">
        <f>VLOOKUP(AB214,#REF!,3,FALSE)</f>
        <v>#REF!</v>
      </c>
      <c r="AH214" s="8" t="e">
        <f>VLOOKUP(AB214,#REF!,5,FALSE)</f>
        <v>#REF!</v>
      </c>
      <c r="AI214" s="32" t="e">
        <f>IF(#REF!="Beckers","2.199",IF(#REF!="Zellmann","2.198",IF(#REF!="Schlüter-Buchta","2.199",IF(#REF!="Obbes","2.197",""))))</f>
        <v>#REF!</v>
      </c>
      <c r="AJ214" s="32" t="e">
        <f>IF(#REF!="Beckers","02104/99 2023",IF(#REF!="Bortlik","02104/99 2024",IF(#REF!="Schlüter-Buchta","02104/99 2025",IF(#REF!="Obbes","02104/99 2022",""))))</f>
        <v>#REF!</v>
      </c>
      <c r="AK214" s="32" t="e">
        <f>IF(#REF!="Beckers","02104/99 84 2023",IF(#REF!="Bortlik","02104/99 84 2024",IF(#REF!="Schlüter-Buchta","02104/99 84 2025",IF(#REF!="Obbes","02104/99 84 2022",""))))</f>
        <v>#REF!</v>
      </c>
      <c r="AL21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15" spans="1:38" x14ac:dyDescent="0.35">
      <c r="A215" s="8" t="e">
        <f>CONCATENATE(VLOOKUP('Tabelle Schule'!B216,#REF!,3,FALSE)," ",VLOOKUP('Tabelle Schule'!B216,#REF!,4,FALSE)," ",VLOOKUP('Tabelle Schule'!B216,#REF!,6,FALSE))</f>
        <v>#REF!</v>
      </c>
      <c r="B215" s="10" t="str">
        <f>IF('Tabelle Schule'!D216&lt;&gt;"",'Tabelle Schule'!D216,"")</f>
        <v/>
      </c>
      <c r="C215" s="10" t="str">
        <f>IF('Tabelle Schule'!E216&lt;&gt;"",'Tabelle Schule'!E216,"")</f>
        <v/>
      </c>
      <c r="D215" s="10" t="e">
        <f>IF('Tabelle Schule'!#REF!&lt;&gt;"",'Tabelle Schule'!#REF!,"")</f>
        <v>#REF!</v>
      </c>
      <c r="E215" s="33" t="str">
        <f>IF('Tabelle Schule'!F216&lt;&gt;"",'Tabelle Schule'!F216,"")</f>
        <v/>
      </c>
      <c r="F215" s="10" t="str">
        <f>IF('Tabelle Schule'!G216&lt;&gt;"",'Tabelle Schule'!G216,"")</f>
        <v/>
      </c>
      <c r="G215" s="10" t="str">
        <f>IF('Tabelle Schule'!H216&lt;&gt;"",'Tabelle Schule'!H216,"")</f>
        <v/>
      </c>
      <c r="H215" s="8" t="str">
        <f t="shared" si="9"/>
        <v>Frau</v>
      </c>
      <c r="I215" s="10" t="str">
        <f>IF('Tabelle Schule'!I216&lt;&gt;"",'Tabelle Schule'!I216,"")</f>
        <v/>
      </c>
      <c r="J215" s="10" t="str">
        <f>IF('Tabelle Schule'!J216&lt;&gt;"",'Tabelle Schule'!J216,"")</f>
        <v/>
      </c>
      <c r="K215" s="10" t="str">
        <f>IF('Tabelle Schule'!K216&lt;&gt;"",'Tabelle Schule'!K216,"")</f>
        <v/>
      </c>
      <c r="L215" s="10" t="str">
        <f>IF('Tabelle Schule'!L216&lt;&gt;"",'Tabelle Schule'!L216,"")</f>
        <v/>
      </c>
      <c r="M215" s="8" t="str">
        <f t="shared" si="10"/>
        <v>Herr</v>
      </c>
      <c r="N215" s="10" t="str">
        <f>IF('Tabelle Schule'!M216&lt;&gt;"",'Tabelle Schule'!M216,"")</f>
        <v/>
      </c>
      <c r="O215" s="10" t="str">
        <f>IF('Tabelle Schule'!N216&lt;&gt;"",'Tabelle Schule'!N216,"")</f>
        <v/>
      </c>
      <c r="P215" s="10" t="str">
        <f>IF('Tabelle Schule'!O216&lt;&gt;"",'Tabelle Schule'!O216,"")</f>
        <v/>
      </c>
      <c r="Q215" s="10" t="str">
        <f>IF('Tabelle Schule'!P216&lt;&gt;"",'Tabelle Schule'!P216,"")</f>
        <v/>
      </c>
      <c r="R215" s="9" t="str">
        <f t="shared" si="11"/>
        <v>=</v>
      </c>
      <c r="S215" s="8"/>
      <c r="T215" s="10" t="str">
        <f>IF('Tabelle Schule'!Q216&lt;&gt;"",'Tabelle Schule'!Q216,"")</f>
        <v/>
      </c>
      <c r="U215" s="10" t="str">
        <f>IF('Tabelle Schule'!R216&lt;&gt;"",'Tabelle Schule'!R216,"")</f>
        <v/>
      </c>
      <c r="V215" s="10" t="str">
        <f>IF('Tabelle Schule'!S216&lt;&gt;"",'Tabelle Schule'!S216,"")</f>
        <v/>
      </c>
      <c r="W215" s="10" t="str">
        <f>IF('Tabelle Schule'!T216&lt;&gt;"",'Tabelle Schule'!T216,"")</f>
        <v/>
      </c>
      <c r="X215" s="10">
        <f>'Tabelle Schule'!AG216</f>
        <v>0</v>
      </c>
      <c r="Y215" s="8" t="str">
        <f>'Tabelle Schule'!AJ216</f>
        <v/>
      </c>
      <c r="Z215" s="10" t="str">
        <f>IF('Tabelle Schule'!AH216&lt;&gt;"",'Tabelle Schule'!AH216,"")</f>
        <v/>
      </c>
      <c r="AA215" s="10" t="str">
        <f>IF('Tabelle Schule'!AI216&lt;&gt;"",'Tabelle Schule'!AI216,"")</f>
        <v/>
      </c>
      <c r="AB215" s="10" t="str">
        <f>IF('Tabelle Schule'!AU216&lt;&gt;"",'Tabelle Schule'!AU216,"")</f>
        <v/>
      </c>
      <c r="AC215" s="8" t="e">
        <f>'Tabelle Schule'!AV216</f>
        <v>#REF!</v>
      </c>
      <c r="AD215" s="8" t="e">
        <f>VLOOKUP(AB215,#REF!,9,FALSE)</f>
        <v>#REF!</v>
      </c>
      <c r="AE215" s="8" t="e">
        <f>VLOOKUP(AB215,#REF!,10,FALSE)</f>
        <v>#REF!</v>
      </c>
      <c r="AF215" s="8" t="e">
        <f>VLOOKUP(AB215,#REF!,11,FALSE)</f>
        <v>#REF!</v>
      </c>
      <c r="AG215" s="8" t="e">
        <f>VLOOKUP(AB215,#REF!,3,FALSE)</f>
        <v>#REF!</v>
      </c>
      <c r="AH215" s="8" t="e">
        <f>VLOOKUP(AB215,#REF!,5,FALSE)</f>
        <v>#REF!</v>
      </c>
      <c r="AI215" s="32" t="e">
        <f>IF(#REF!="Beckers","2.199",IF(#REF!="Zellmann","2.198",IF(#REF!="Schlüter-Buchta","2.199",IF(#REF!="Obbes","2.197",""))))</f>
        <v>#REF!</v>
      </c>
      <c r="AJ215" s="32" t="e">
        <f>IF(#REF!="Beckers","02104/99 2023",IF(#REF!="Bortlik","02104/99 2024",IF(#REF!="Schlüter-Buchta","02104/99 2025",IF(#REF!="Obbes","02104/99 2022",""))))</f>
        <v>#REF!</v>
      </c>
      <c r="AK215" s="32" t="e">
        <f>IF(#REF!="Beckers","02104/99 84 2023",IF(#REF!="Bortlik","02104/99 84 2024",IF(#REF!="Schlüter-Buchta","02104/99 84 2025",IF(#REF!="Obbes","02104/99 84 2022",""))))</f>
        <v>#REF!</v>
      </c>
      <c r="AL21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16" spans="1:38" x14ac:dyDescent="0.35">
      <c r="A216" s="8" t="e">
        <f>CONCATENATE(VLOOKUP('Tabelle Schule'!B217,#REF!,3,FALSE)," ",VLOOKUP('Tabelle Schule'!B217,#REF!,4,FALSE)," ",VLOOKUP('Tabelle Schule'!B217,#REF!,6,FALSE))</f>
        <v>#REF!</v>
      </c>
      <c r="B216" s="10" t="str">
        <f>IF('Tabelle Schule'!D217&lt;&gt;"",'Tabelle Schule'!D217,"")</f>
        <v/>
      </c>
      <c r="C216" s="10" t="str">
        <f>IF('Tabelle Schule'!E217&lt;&gt;"",'Tabelle Schule'!E217,"")</f>
        <v/>
      </c>
      <c r="D216" s="10" t="e">
        <f>IF('Tabelle Schule'!#REF!&lt;&gt;"",'Tabelle Schule'!#REF!,"")</f>
        <v>#REF!</v>
      </c>
      <c r="E216" s="33" t="str">
        <f>IF('Tabelle Schule'!F217&lt;&gt;"",'Tabelle Schule'!F217,"")</f>
        <v/>
      </c>
      <c r="F216" s="10" t="str">
        <f>IF('Tabelle Schule'!G217&lt;&gt;"",'Tabelle Schule'!G217,"")</f>
        <v/>
      </c>
      <c r="G216" s="10" t="str">
        <f>IF('Tabelle Schule'!H217&lt;&gt;"",'Tabelle Schule'!H217,"")</f>
        <v/>
      </c>
      <c r="H216" s="8" t="str">
        <f t="shared" si="9"/>
        <v>Frau</v>
      </c>
      <c r="I216" s="10" t="str">
        <f>IF('Tabelle Schule'!I217&lt;&gt;"",'Tabelle Schule'!I217,"")</f>
        <v/>
      </c>
      <c r="J216" s="10" t="str">
        <f>IF('Tabelle Schule'!J217&lt;&gt;"",'Tabelle Schule'!J217,"")</f>
        <v/>
      </c>
      <c r="K216" s="10" t="str">
        <f>IF('Tabelle Schule'!K217&lt;&gt;"",'Tabelle Schule'!K217,"")</f>
        <v/>
      </c>
      <c r="L216" s="10" t="str">
        <f>IF('Tabelle Schule'!L217&lt;&gt;"",'Tabelle Schule'!L217,"")</f>
        <v/>
      </c>
      <c r="M216" s="8" t="str">
        <f t="shared" si="10"/>
        <v>Herr</v>
      </c>
      <c r="N216" s="10" t="str">
        <f>IF('Tabelle Schule'!M217&lt;&gt;"",'Tabelle Schule'!M217,"")</f>
        <v/>
      </c>
      <c r="O216" s="10" t="str">
        <f>IF('Tabelle Schule'!N217&lt;&gt;"",'Tabelle Schule'!N217,"")</f>
        <v/>
      </c>
      <c r="P216" s="10" t="str">
        <f>IF('Tabelle Schule'!O217&lt;&gt;"",'Tabelle Schule'!O217,"")</f>
        <v/>
      </c>
      <c r="Q216" s="10" t="str">
        <f>IF('Tabelle Schule'!P217&lt;&gt;"",'Tabelle Schule'!P217,"")</f>
        <v/>
      </c>
      <c r="R216" s="9" t="str">
        <f t="shared" si="11"/>
        <v>=</v>
      </c>
      <c r="S216" s="8"/>
      <c r="T216" s="10" t="str">
        <f>IF('Tabelle Schule'!Q217&lt;&gt;"",'Tabelle Schule'!Q217,"")</f>
        <v/>
      </c>
      <c r="U216" s="10" t="str">
        <f>IF('Tabelle Schule'!R217&lt;&gt;"",'Tabelle Schule'!R217,"")</f>
        <v/>
      </c>
      <c r="V216" s="10" t="str">
        <f>IF('Tabelle Schule'!S217&lt;&gt;"",'Tabelle Schule'!S217,"")</f>
        <v/>
      </c>
      <c r="W216" s="10" t="str">
        <f>IF('Tabelle Schule'!T217&lt;&gt;"",'Tabelle Schule'!T217,"")</f>
        <v/>
      </c>
      <c r="X216" s="10">
        <f>'Tabelle Schule'!AG217</f>
        <v>0</v>
      </c>
      <c r="Y216" s="8" t="str">
        <f>'Tabelle Schule'!AJ217</f>
        <v/>
      </c>
      <c r="Z216" s="10" t="str">
        <f>IF('Tabelle Schule'!AH217&lt;&gt;"",'Tabelle Schule'!AH217,"")</f>
        <v/>
      </c>
      <c r="AA216" s="10" t="str">
        <f>IF('Tabelle Schule'!AI217&lt;&gt;"",'Tabelle Schule'!AI217,"")</f>
        <v/>
      </c>
      <c r="AB216" s="10" t="str">
        <f>IF('Tabelle Schule'!AU217&lt;&gt;"",'Tabelle Schule'!AU217,"")</f>
        <v/>
      </c>
      <c r="AC216" s="8" t="e">
        <f>'Tabelle Schule'!AV217</f>
        <v>#REF!</v>
      </c>
      <c r="AD216" s="8" t="e">
        <f>VLOOKUP(AB216,#REF!,9,FALSE)</f>
        <v>#REF!</v>
      </c>
      <c r="AE216" s="8" t="e">
        <f>VLOOKUP(AB216,#REF!,10,FALSE)</f>
        <v>#REF!</v>
      </c>
      <c r="AF216" s="8" t="e">
        <f>VLOOKUP(AB216,#REF!,11,FALSE)</f>
        <v>#REF!</v>
      </c>
      <c r="AG216" s="8" t="e">
        <f>VLOOKUP(AB216,#REF!,3,FALSE)</f>
        <v>#REF!</v>
      </c>
      <c r="AH216" s="8" t="e">
        <f>VLOOKUP(AB216,#REF!,5,FALSE)</f>
        <v>#REF!</v>
      </c>
      <c r="AI216" s="32" t="e">
        <f>IF(#REF!="Beckers","2.199",IF(#REF!="Zellmann","2.198",IF(#REF!="Schlüter-Buchta","2.199",IF(#REF!="Obbes","2.197",""))))</f>
        <v>#REF!</v>
      </c>
      <c r="AJ216" s="32" t="e">
        <f>IF(#REF!="Beckers","02104/99 2023",IF(#REF!="Bortlik","02104/99 2024",IF(#REF!="Schlüter-Buchta","02104/99 2025",IF(#REF!="Obbes","02104/99 2022",""))))</f>
        <v>#REF!</v>
      </c>
      <c r="AK216" s="32" t="e">
        <f>IF(#REF!="Beckers","02104/99 84 2023",IF(#REF!="Bortlik","02104/99 84 2024",IF(#REF!="Schlüter-Buchta","02104/99 84 2025",IF(#REF!="Obbes","02104/99 84 2022",""))))</f>
        <v>#REF!</v>
      </c>
      <c r="AL21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17" spans="1:38" x14ac:dyDescent="0.35">
      <c r="A217" s="8" t="e">
        <f>CONCATENATE(VLOOKUP('Tabelle Schule'!B218,#REF!,3,FALSE)," ",VLOOKUP('Tabelle Schule'!B218,#REF!,4,FALSE)," ",VLOOKUP('Tabelle Schule'!B218,#REF!,6,FALSE))</f>
        <v>#REF!</v>
      </c>
      <c r="B217" s="10" t="str">
        <f>IF('Tabelle Schule'!D218&lt;&gt;"",'Tabelle Schule'!D218,"")</f>
        <v/>
      </c>
      <c r="C217" s="10" t="str">
        <f>IF('Tabelle Schule'!E218&lt;&gt;"",'Tabelle Schule'!E218,"")</f>
        <v/>
      </c>
      <c r="D217" s="10" t="e">
        <f>IF('Tabelle Schule'!#REF!&lt;&gt;"",'Tabelle Schule'!#REF!,"")</f>
        <v>#REF!</v>
      </c>
      <c r="E217" s="33" t="str">
        <f>IF('Tabelle Schule'!F218&lt;&gt;"",'Tabelle Schule'!F218,"")</f>
        <v/>
      </c>
      <c r="F217" s="10" t="str">
        <f>IF('Tabelle Schule'!G218&lt;&gt;"",'Tabelle Schule'!G218,"")</f>
        <v/>
      </c>
      <c r="G217" s="10" t="str">
        <f>IF('Tabelle Schule'!H218&lt;&gt;"",'Tabelle Schule'!H218,"")</f>
        <v/>
      </c>
      <c r="H217" s="8" t="str">
        <f t="shared" si="9"/>
        <v>Frau</v>
      </c>
      <c r="I217" s="10" t="str">
        <f>IF('Tabelle Schule'!I218&lt;&gt;"",'Tabelle Schule'!I218,"")</f>
        <v/>
      </c>
      <c r="J217" s="10" t="str">
        <f>IF('Tabelle Schule'!J218&lt;&gt;"",'Tabelle Schule'!J218,"")</f>
        <v/>
      </c>
      <c r="K217" s="10" t="str">
        <f>IF('Tabelle Schule'!K218&lt;&gt;"",'Tabelle Schule'!K218,"")</f>
        <v/>
      </c>
      <c r="L217" s="10" t="str">
        <f>IF('Tabelle Schule'!L218&lt;&gt;"",'Tabelle Schule'!L218,"")</f>
        <v/>
      </c>
      <c r="M217" s="8" t="str">
        <f t="shared" si="10"/>
        <v>Herr</v>
      </c>
      <c r="N217" s="10" t="str">
        <f>IF('Tabelle Schule'!M218&lt;&gt;"",'Tabelle Schule'!M218,"")</f>
        <v/>
      </c>
      <c r="O217" s="10" t="str">
        <f>IF('Tabelle Schule'!N218&lt;&gt;"",'Tabelle Schule'!N218,"")</f>
        <v/>
      </c>
      <c r="P217" s="10" t="str">
        <f>IF('Tabelle Schule'!O218&lt;&gt;"",'Tabelle Schule'!O218,"")</f>
        <v/>
      </c>
      <c r="Q217" s="10" t="str">
        <f>IF('Tabelle Schule'!P218&lt;&gt;"",'Tabelle Schule'!P218,"")</f>
        <v/>
      </c>
      <c r="R217" s="9" t="str">
        <f t="shared" si="11"/>
        <v>=</v>
      </c>
      <c r="S217" s="8"/>
      <c r="T217" s="10" t="str">
        <f>IF('Tabelle Schule'!Q218&lt;&gt;"",'Tabelle Schule'!Q218,"")</f>
        <v/>
      </c>
      <c r="U217" s="10" t="str">
        <f>IF('Tabelle Schule'!R218&lt;&gt;"",'Tabelle Schule'!R218,"")</f>
        <v/>
      </c>
      <c r="V217" s="10" t="str">
        <f>IF('Tabelle Schule'!S218&lt;&gt;"",'Tabelle Schule'!S218,"")</f>
        <v/>
      </c>
      <c r="W217" s="10" t="str">
        <f>IF('Tabelle Schule'!T218&lt;&gt;"",'Tabelle Schule'!T218,"")</f>
        <v/>
      </c>
      <c r="X217" s="10">
        <f>'Tabelle Schule'!AG218</f>
        <v>0</v>
      </c>
      <c r="Y217" s="8" t="str">
        <f>'Tabelle Schule'!AJ218</f>
        <v/>
      </c>
      <c r="Z217" s="10" t="str">
        <f>IF('Tabelle Schule'!AH218&lt;&gt;"",'Tabelle Schule'!AH218,"")</f>
        <v/>
      </c>
      <c r="AA217" s="10" t="str">
        <f>IF('Tabelle Schule'!AI218&lt;&gt;"",'Tabelle Schule'!AI218,"")</f>
        <v/>
      </c>
      <c r="AB217" s="10" t="str">
        <f>IF('Tabelle Schule'!AU218&lt;&gt;"",'Tabelle Schule'!AU218,"")</f>
        <v/>
      </c>
      <c r="AC217" s="8" t="e">
        <f>'Tabelle Schule'!AV218</f>
        <v>#REF!</v>
      </c>
      <c r="AD217" s="8" t="e">
        <f>VLOOKUP(AB217,#REF!,9,FALSE)</f>
        <v>#REF!</v>
      </c>
      <c r="AE217" s="8" t="e">
        <f>VLOOKUP(AB217,#REF!,10,FALSE)</f>
        <v>#REF!</v>
      </c>
      <c r="AF217" s="8" t="e">
        <f>VLOOKUP(AB217,#REF!,11,FALSE)</f>
        <v>#REF!</v>
      </c>
      <c r="AG217" s="8" t="e">
        <f>VLOOKUP(AB217,#REF!,3,FALSE)</f>
        <v>#REF!</v>
      </c>
      <c r="AH217" s="8" t="e">
        <f>VLOOKUP(AB217,#REF!,5,FALSE)</f>
        <v>#REF!</v>
      </c>
      <c r="AI217" s="32" t="e">
        <f>IF(#REF!="Beckers","2.199",IF(#REF!="Zellmann","2.198",IF(#REF!="Schlüter-Buchta","2.199",IF(#REF!="Obbes","2.197",""))))</f>
        <v>#REF!</v>
      </c>
      <c r="AJ217" s="32" t="e">
        <f>IF(#REF!="Beckers","02104/99 2023",IF(#REF!="Bortlik","02104/99 2024",IF(#REF!="Schlüter-Buchta","02104/99 2025",IF(#REF!="Obbes","02104/99 2022",""))))</f>
        <v>#REF!</v>
      </c>
      <c r="AK217" s="32" t="e">
        <f>IF(#REF!="Beckers","02104/99 84 2023",IF(#REF!="Bortlik","02104/99 84 2024",IF(#REF!="Schlüter-Buchta","02104/99 84 2025",IF(#REF!="Obbes","02104/99 84 2022",""))))</f>
        <v>#REF!</v>
      </c>
      <c r="AL21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18" spans="1:38" x14ac:dyDescent="0.35">
      <c r="A218" s="8" t="e">
        <f>CONCATENATE(VLOOKUP('Tabelle Schule'!B219,#REF!,3,FALSE)," ",VLOOKUP('Tabelle Schule'!B219,#REF!,4,FALSE)," ",VLOOKUP('Tabelle Schule'!B219,#REF!,6,FALSE))</f>
        <v>#REF!</v>
      </c>
      <c r="B218" s="10" t="str">
        <f>IF('Tabelle Schule'!D219&lt;&gt;"",'Tabelle Schule'!D219,"")</f>
        <v/>
      </c>
      <c r="C218" s="10" t="str">
        <f>IF('Tabelle Schule'!E219&lt;&gt;"",'Tabelle Schule'!E219,"")</f>
        <v/>
      </c>
      <c r="D218" s="10" t="e">
        <f>IF('Tabelle Schule'!#REF!&lt;&gt;"",'Tabelle Schule'!#REF!,"")</f>
        <v>#REF!</v>
      </c>
      <c r="E218" s="33" t="str">
        <f>IF('Tabelle Schule'!F219&lt;&gt;"",'Tabelle Schule'!F219,"")</f>
        <v/>
      </c>
      <c r="F218" s="10" t="str">
        <f>IF('Tabelle Schule'!G219&lt;&gt;"",'Tabelle Schule'!G219,"")</f>
        <v/>
      </c>
      <c r="G218" s="10" t="str">
        <f>IF('Tabelle Schule'!H219&lt;&gt;"",'Tabelle Schule'!H219,"")</f>
        <v/>
      </c>
      <c r="H218" s="8" t="str">
        <f t="shared" si="9"/>
        <v>Frau</v>
      </c>
      <c r="I218" s="10" t="str">
        <f>IF('Tabelle Schule'!I219&lt;&gt;"",'Tabelle Schule'!I219,"")</f>
        <v/>
      </c>
      <c r="J218" s="10" t="str">
        <f>IF('Tabelle Schule'!J219&lt;&gt;"",'Tabelle Schule'!J219,"")</f>
        <v/>
      </c>
      <c r="K218" s="10" t="str">
        <f>IF('Tabelle Schule'!K219&lt;&gt;"",'Tabelle Schule'!K219,"")</f>
        <v/>
      </c>
      <c r="L218" s="10" t="str">
        <f>IF('Tabelle Schule'!L219&lt;&gt;"",'Tabelle Schule'!L219,"")</f>
        <v/>
      </c>
      <c r="M218" s="8" t="str">
        <f t="shared" si="10"/>
        <v>Herr</v>
      </c>
      <c r="N218" s="10" t="str">
        <f>IF('Tabelle Schule'!M219&lt;&gt;"",'Tabelle Schule'!M219,"")</f>
        <v/>
      </c>
      <c r="O218" s="10" t="str">
        <f>IF('Tabelle Schule'!N219&lt;&gt;"",'Tabelle Schule'!N219,"")</f>
        <v/>
      </c>
      <c r="P218" s="10" t="str">
        <f>IF('Tabelle Schule'!O219&lt;&gt;"",'Tabelle Schule'!O219,"")</f>
        <v/>
      </c>
      <c r="Q218" s="10" t="str">
        <f>IF('Tabelle Schule'!P219&lt;&gt;"",'Tabelle Schule'!P219,"")</f>
        <v/>
      </c>
      <c r="R218" s="9" t="str">
        <f t="shared" si="11"/>
        <v>=</v>
      </c>
      <c r="S218" s="8"/>
      <c r="T218" s="10" t="str">
        <f>IF('Tabelle Schule'!Q219&lt;&gt;"",'Tabelle Schule'!Q219,"")</f>
        <v/>
      </c>
      <c r="U218" s="10" t="str">
        <f>IF('Tabelle Schule'!R219&lt;&gt;"",'Tabelle Schule'!R219,"")</f>
        <v/>
      </c>
      <c r="V218" s="10" t="str">
        <f>IF('Tabelle Schule'!S219&lt;&gt;"",'Tabelle Schule'!S219,"")</f>
        <v/>
      </c>
      <c r="W218" s="10" t="str">
        <f>IF('Tabelle Schule'!T219&lt;&gt;"",'Tabelle Schule'!T219,"")</f>
        <v/>
      </c>
      <c r="X218" s="10">
        <f>'Tabelle Schule'!AG219</f>
        <v>0</v>
      </c>
      <c r="Y218" s="8" t="str">
        <f>'Tabelle Schule'!AJ219</f>
        <v/>
      </c>
      <c r="Z218" s="10" t="str">
        <f>IF('Tabelle Schule'!AH219&lt;&gt;"",'Tabelle Schule'!AH219,"")</f>
        <v/>
      </c>
      <c r="AA218" s="10" t="str">
        <f>IF('Tabelle Schule'!AI219&lt;&gt;"",'Tabelle Schule'!AI219,"")</f>
        <v/>
      </c>
      <c r="AB218" s="10" t="str">
        <f>IF('Tabelle Schule'!AU219&lt;&gt;"",'Tabelle Schule'!AU219,"")</f>
        <v/>
      </c>
      <c r="AC218" s="8" t="e">
        <f>'Tabelle Schule'!AV219</f>
        <v>#REF!</v>
      </c>
      <c r="AD218" s="8" t="e">
        <f>VLOOKUP(AB218,#REF!,9,FALSE)</f>
        <v>#REF!</v>
      </c>
      <c r="AE218" s="8" t="e">
        <f>VLOOKUP(AB218,#REF!,10,FALSE)</f>
        <v>#REF!</v>
      </c>
      <c r="AF218" s="8" t="e">
        <f>VLOOKUP(AB218,#REF!,11,FALSE)</f>
        <v>#REF!</v>
      </c>
      <c r="AG218" s="8" t="e">
        <f>VLOOKUP(AB218,#REF!,3,FALSE)</f>
        <v>#REF!</v>
      </c>
      <c r="AH218" s="8" t="e">
        <f>VLOOKUP(AB218,#REF!,5,FALSE)</f>
        <v>#REF!</v>
      </c>
      <c r="AI218" s="32" t="e">
        <f>IF(#REF!="Beckers","2.199",IF(#REF!="Zellmann","2.198",IF(#REF!="Schlüter-Buchta","2.199",IF(#REF!="Obbes","2.197",""))))</f>
        <v>#REF!</v>
      </c>
      <c r="AJ218" s="32" t="e">
        <f>IF(#REF!="Beckers","02104/99 2023",IF(#REF!="Bortlik","02104/99 2024",IF(#REF!="Schlüter-Buchta","02104/99 2025",IF(#REF!="Obbes","02104/99 2022",""))))</f>
        <v>#REF!</v>
      </c>
      <c r="AK218" s="32" t="e">
        <f>IF(#REF!="Beckers","02104/99 84 2023",IF(#REF!="Bortlik","02104/99 84 2024",IF(#REF!="Schlüter-Buchta","02104/99 84 2025",IF(#REF!="Obbes","02104/99 84 2022",""))))</f>
        <v>#REF!</v>
      </c>
      <c r="AL21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19" spans="1:38" x14ac:dyDescent="0.35">
      <c r="A219" s="8" t="e">
        <f>CONCATENATE(VLOOKUP('Tabelle Schule'!B220,#REF!,3,FALSE)," ",VLOOKUP('Tabelle Schule'!B220,#REF!,4,FALSE)," ",VLOOKUP('Tabelle Schule'!B220,#REF!,6,FALSE))</f>
        <v>#REF!</v>
      </c>
      <c r="B219" s="10" t="str">
        <f>IF('Tabelle Schule'!D220&lt;&gt;"",'Tabelle Schule'!D220,"")</f>
        <v/>
      </c>
      <c r="C219" s="10" t="str">
        <f>IF('Tabelle Schule'!E220&lt;&gt;"",'Tabelle Schule'!E220,"")</f>
        <v/>
      </c>
      <c r="D219" s="10" t="e">
        <f>IF('Tabelle Schule'!#REF!&lt;&gt;"",'Tabelle Schule'!#REF!,"")</f>
        <v>#REF!</v>
      </c>
      <c r="E219" s="33" t="str">
        <f>IF('Tabelle Schule'!F220&lt;&gt;"",'Tabelle Schule'!F220,"")</f>
        <v/>
      </c>
      <c r="F219" s="10" t="str">
        <f>IF('Tabelle Schule'!G220&lt;&gt;"",'Tabelle Schule'!G220,"")</f>
        <v/>
      </c>
      <c r="G219" s="10" t="str">
        <f>IF('Tabelle Schule'!H220&lt;&gt;"",'Tabelle Schule'!H220,"")</f>
        <v/>
      </c>
      <c r="H219" s="8" t="str">
        <f t="shared" si="9"/>
        <v>Frau</v>
      </c>
      <c r="I219" s="10" t="str">
        <f>IF('Tabelle Schule'!I220&lt;&gt;"",'Tabelle Schule'!I220,"")</f>
        <v/>
      </c>
      <c r="J219" s="10" t="str">
        <f>IF('Tabelle Schule'!J220&lt;&gt;"",'Tabelle Schule'!J220,"")</f>
        <v/>
      </c>
      <c r="K219" s="10" t="str">
        <f>IF('Tabelle Schule'!K220&lt;&gt;"",'Tabelle Schule'!K220,"")</f>
        <v/>
      </c>
      <c r="L219" s="10" t="str">
        <f>IF('Tabelle Schule'!L220&lt;&gt;"",'Tabelle Schule'!L220,"")</f>
        <v/>
      </c>
      <c r="M219" s="8" t="str">
        <f t="shared" si="10"/>
        <v>Herr</v>
      </c>
      <c r="N219" s="10" t="str">
        <f>IF('Tabelle Schule'!M220&lt;&gt;"",'Tabelle Schule'!M220,"")</f>
        <v/>
      </c>
      <c r="O219" s="10" t="str">
        <f>IF('Tabelle Schule'!N220&lt;&gt;"",'Tabelle Schule'!N220,"")</f>
        <v/>
      </c>
      <c r="P219" s="10" t="str">
        <f>IF('Tabelle Schule'!O220&lt;&gt;"",'Tabelle Schule'!O220,"")</f>
        <v/>
      </c>
      <c r="Q219" s="10" t="str">
        <f>IF('Tabelle Schule'!P220&lt;&gt;"",'Tabelle Schule'!P220,"")</f>
        <v/>
      </c>
      <c r="R219" s="9" t="str">
        <f t="shared" si="11"/>
        <v>=</v>
      </c>
      <c r="S219" s="8"/>
      <c r="T219" s="10" t="str">
        <f>IF('Tabelle Schule'!Q220&lt;&gt;"",'Tabelle Schule'!Q220,"")</f>
        <v/>
      </c>
      <c r="U219" s="10" t="str">
        <f>IF('Tabelle Schule'!R220&lt;&gt;"",'Tabelle Schule'!R220,"")</f>
        <v/>
      </c>
      <c r="V219" s="10" t="str">
        <f>IF('Tabelle Schule'!S220&lt;&gt;"",'Tabelle Schule'!S220,"")</f>
        <v/>
      </c>
      <c r="W219" s="10" t="str">
        <f>IF('Tabelle Schule'!T220&lt;&gt;"",'Tabelle Schule'!T220,"")</f>
        <v/>
      </c>
      <c r="X219" s="10">
        <f>'Tabelle Schule'!AG220</f>
        <v>0</v>
      </c>
      <c r="Y219" s="8" t="str">
        <f>'Tabelle Schule'!AJ220</f>
        <v/>
      </c>
      <c r="Z219" s="10" t="str">
        <f>IF('Tabelle Schule'!AH220&lt;&gt;"",'Tabelle Schule'!AH220,"")</f>
        <v/>
      </c>
      <c r="AA219" s="10" t="str">
        <f>IF('Tabelle Schule'!AI220&lt;&gt;"",'Tabelle Schule'!AI220,"")</f>
        <v/>
      </c>
      <c r="AB219" s="10" t="str">
        <f>IF('Tabelle Schule'!AU220&lt;&gt;"",'Tabelle Schule'!AU220,"")</f>
        <v/>
      </c>
      <c r="AC219" s="8" t="e">
        <f>'Tabelle Schule'!AV220</f>
        <v>#REF!</v>
      </c>
      <c r="AD219" s="8" t="e">
        <f>VLOOKUP(AB219,#REF!,9,FALSE)</f>
        <v>#REF!</v>
      </c>
      <c r="AE219" s="8" t="e">
        <f>VLOOKUP(AB219,#REF!,10,FALSE)</f>
        <v>#REF!</v>
      </c>
      <c r="AF219" s="8" t="e">
        <f>VLOOKUP(AB219,#REF!,11,FALSE)</f>
        <v>#REF!</v>
      </c>
      <c r="AG219" s="8" t="e">
        <f>VLOOKUP(AB219,#REF!,3,FALSE)</f>
        <v>#REF!</v>
      </c>
      <c r="AH219" s="8" t="e">
        <f>VLOOKUP(AB219,#REF!,5,FALSE)</f>
        <v>#REF!</v>
      </c>
      <c r="AI219" s="32" t="e">
        <f>IF(#REF!="Beckers","2.199",IF(#REF!="Zellmann","2.198",IF(#REF!="Schlüter-Buchta","2.199",IF(#REF!="Obbes","2.197",""))))</f>
        <v>#REF!</v>
      </c>
      <c r="AJ219" s="32" t="e">
        <f>IF(#REF!="Beckers","02104/99 2023",IF(#REF!="Bortlik","02104/99 2024",IF(#REF!="Schlüter-Buchta","02104/99 2025",IF(#REF!="Obbes","02104/99 2022",""))))</f>
        <v>#REF!</v>
      </c>
      <c r="AK219" s="32" t="e">
        <f>IF(#REF!="Beckers","02104/99 84 2023",IF(#REF!="Bortlik","02104/99 84 2024",IF(#REF!="Schlüter-Buchta","02104/99 84 2025",IF(#REF!="Obbes","02104/99 84 2022",""))))</f>
        <v>#REF!</v>
      </c>
      <c r="AL21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20" spans="1:38" x14ac:dyDescent="0.35">
      <c r="A220" s="8" t="e">
        <f>CONCATENATE(VLOOKUP('Tabelle Schule'!B221,#REF!,3,FALSE)," ",VLOOKUP('Tabelle Schule'!B221,#REF!,4,FALSE)," ",VLOOKUP('Tabelle Schule'!B221,#REF!,6,FALSE))</f>
        <v>#REF!</v>
      </c>
      <c r="B220" s="10" t="str">
        <f>IF('Tabelle Schule'!D221&lt;&gt;"",'Tabelle Schule'!D221,"")</f>
        <v/>
      </c>
      <c r="C220" s="10" t="str">
        <f>IF('Tabelle Schule'!E221&lt;&gt;"",'Tabelle Schule'!E221,"")</f>
        <v/>
      </c>
      <c r="D220" s="10" t="e">
        <f>IF('Tabelle Schule'!#REF!&lt;&gt;"",'Tabelle Schule'!#REF!,"")</f>
        <v>#REF!</v>
      </c>
      <c r="E220" s="33" t="str">
        <f>IF('Tabelle Schule'!F221&lt;&gt;"",'Tabelle Schule'!F221,"")</f>
        <v/>
      </c>
      <c r="F220" s="10" t="str">
        <f>IF('Tabelle Schule'!G221&lt;&gt;"",'Tabelle Schule'!G221,"")</f>
        <v/>
      </c>
      <c r="G220" s="10" t="str">
        <f>IF('Tabelle Schule'!H221&lt;&gt;"",'Tabelle Schule'!H221,"")</f>
        <v/>
      </c>
      <c r="H220" s="8" t="str">
        <f t="shared" si="9"/>
        <v>Frau</v>
      </c>
      <c r="I220" s="10" t="str">
        <f>IF('Tabelle Schule'!I221&lt;&gt;"",'Tabelle Schule'!I221,"")</f>
        <v/>
      </c>
      <c r="J220" s="10" t="str">
        <f>IF('Tabelle Schule'!J221&lt;&gt;"",'Tabelle Schule'!J221,"")</f>
        <v/>
      </c>
      <c r="K220" s="10" t="str">
        <f>IF('Tabelle Schule'!K221&lt;&gt;"",'Tabelle Schule'!K221,"")</f>
        <v/>
      </c>
      <c r="L220" s="10" t="str">
        <f>IF('Tabelle Schule'!L221&lt;&gt;"",'Tabelle Schule'!L221,"")</f>
        <v/>
      </c>
      <c r="M220" s="8" t="str">
        <f t="shared" si="10"/>
        <v>Herr</v>
      </c>
      <c r="N220" s="10" t="str">
        <f>IF('Tabelle Schule'!M221&lt;&gt;"",'Tabelle Schule'!M221,"")</f>
        <v/>
      </c>
      <c r="O220" s="10" t="str">
        <f>IF('Tabelle Schule'!N221&lt;&gt;"",'Tabelle Schule'!N221,"")</f>
        <v/>
      </c>
      <c r="P220" s="10" t="str">
        <f>IF('Tabelle Schule'!O221&lt;&gt;"",'Tabelle Schule'!O221,"")</f>
        <v/>
      </c>
      <c r="Q220" s="10" t="str">
        <f>IF('Tabelle Schule'!P221&lt;&gt;"",'Tabelle Schule'!P221,"")</f>
        <v/>
      </c>
      <c r="R220" s="9" t="str">
        <f t="shared" si="11"/>
        <v>=</v>
      </c>
      <c r="S220" s="8"/>
      <c r="T220" s="10" t="str">
        <f>IF('Tabelle Schule'!Q221&lt;&gt;"",'Tabelle Schule'!Q221,"")</f>
        <v/>
      </c>
      <c r="U220" s="10" t="str">
        <f>IF('Tabelle Schule'!R221&lt;&gt;"",'Tabelle Schule'!R221,"")</f>
        <v/>
      </c>
      <c r="V220" s="10" t="str">
        <f>IF('Tabelle Schule'!S221&lt;&gt;"",'Tabelle Schule'!S221,"")</f>
        <v/>
      </c>
      <c r="W220" s="10" t="str">
        <f>IF('Tabelle Schule'!T221&lt;&gt;"",'Tabelle Schule'!T221,"")</f>
        <v/>
      </c>
      <c r="X220" s="10">
        <f>'Tabelle Schule'!AG221</f>
        <v>0</v>
      </c>
      <c r="Y220" s="8" t="str">
        <f>'Tabelle Schule'!AJ221</f>
        <v/>
      </c>
      <c r="Z220" s="10" t="str">
        <f>IF('Tabelle Schule'!AH221&lt;&gt;"",'Tabelle Schule'!AH221,"")</f>
        <v/>
      </c>
      <c r="AA220" s="10" t="str">
        <f>IF('Tabelle Schule'!AI221&lt;&gt;"",'Tabelle Schule'!AI221,"")</f>
        <v/>
      </c>
      <c r="AB220" s="10" t="str">
        <f>IF('Tabelle Schule'!AU221&lt;&gt;"",'Tabelle Schule'!AU221,"")</f>
        <v/>
      </c>
      <c r="AC220" s="8" t="e">
        <f>'Tabelle Schule'!AV221</f>
        <v>#REF!</v>
      </c>
      <c r="AD220" s="8" t="e">
        <f>VLOOKUP(AB220,#REF!,9,FALSE)</f>
        <v>#REF!</v>
      </c>
      <c r="AE220" s="8" t="e">
        <f>VLOOKUP(AB220,#REF!,10,FALSE)</f>
        <v>#REF!</v>
      </c>
      <c r="AF220" s="8" t="e">
        <f>VLOOKUP(AB220,#REF!,11,FALSE)</f>
        <v>#REF!</v>
      </c>
      <c r="AG220" s="8" t="e">
        <f>VLOOKUP(AB220,#REF!,3,FALSE)</f>
        <v>#REF!</v>
      </c>
      <c r="AH220" s="8" t="e">
        <f>VLOOKUP(AB220,#REF!,5,FALSE)</f>
        <v>#REF!</v>
      </c>
      <c r="AI220" s="32" t="e">
        <f>IF(#REF!="Beckers","2.199",IF(#REF!="Zellmann","2.198",IF(#REF!="Schlüter-Buchta","2.199",IF(#REF!="Obbes","2.197",""))))</f>
        <v>#REF!</v>
      </c>
      <c r="AJ220" s="32" t="e">
        <f>IF(#REF!="Beckers","02104/99 2023",IF(#REF!="Bortlik","02104/99 2024",IF(#REF!="Schlüter-Buchta","02104/99 2025",IF(#REF!="Obbes","02104/99 2022",""))))</f>
        <v>#REF!</v>
      </c>
      <c r="AK220" s="32" t="e">
        <f>IF(#REF!="Beckers","02104/99 84 2023",IF(#REF!="Bortlik","02104/99 84 2024",IF(#REF!="Schlüter-Buchta","02104/99 84 2025",IF(#REF!="Obbes","02104/99 84 2022",""))))</f>
        <v>#REF!</v>
      </c>
      <c r="AL22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21" spans="1:38" x14ac:dyDescent="0.35">
      <c r="A221" s="8" t="e">
        <f>CONCATENATE(VLOOKUP('Tabelle Schule'!B222,#REF!,3,FALSE)," ",VLOOKUP('Tabelle Schule'!B222,#REF!,4,FALSE)," ",VLOOKUP('Tabelle Schule'!B222,#REF!,6,FALSE))</f>
        <v>#REF!</v>
      </c>
      <c r="B221" s="10" t="str">
        <f>IF('Tabelle Schule'!D222&lt;&gt;"",'Tabelle Schule'!D222,"")</f>
        <v/>
      </c>
      <c r="C221" s="10" t="str">
        <f>IF('Tabelle Schule'!E222&lt;&gt;"",'Tabelle Schule'!E222,"")</f>
        <v/>
      </c>
      <c r="D221" s="10" t="e">
        <f>IF('Tabelle Schule'!#REF!&lt;&gt;"",'Tabelle Schule'!#REF!,"")</f>
        <v>#REF!</v>
      </c>
      <c r="E221" s="33" t="str">
        <f>IF('Tabelle Schule'!F222&lt;&gt;"",'Tabelle Schule'!F222,"")</f>
        <v/>
      </c>
      <c r="F221" s="10" t="str">
        <f>IF('Tabelle Schule'!G222&lt;&gt;"",'Tabelle Schule'!G222,"")</f>
        <v/>
      </c>
      <c r="G221" s="10" t="str">
        <f>IF('Tabelle Schule'!H222&lt;&gt;"",'Tabelle Schule'!H222,"")</f>
        <v/>
      </c>
      <c r="H221" s="8" t="str">
        <f t="shared" si="9"/>
        <v>Frau</v>
      </c>
      <c r="I221" s="10" t="str">
        <f>IF('Tabelle Schule'!I222&lt;&gt;"",'Tabelle Schule'!I222,"")</f>
        <v/>
      </c>
      <c r="J221" s="10" t="str">
        <f>IF('Tabelle Schule'!J222&lt;&gt;"",'Tabelle Schule'!J222,"")</f>
        <v/>
      </c>
      <c r="K221" s="10" t="str">
        <f>IF('Tabelle Schule'!K222&lt;&gt;"",'Tabelle Schule'!K222,"")</f>
        <v/>
      </c>
      <c r="L221" s="10" t="str">
        <f>IF('Tabelle Schule'!L222&lt;&gt;"",'Tabelle Schule'!L222,"")</f>
        <v/>
      </c>
      <c r="M221" s="8" t="str">
        <f t="shared" si="10"/>
        <v>Herr</v>
      </c>
      <c r="N221" s="10" t="str">
        <f>IF('Tabelle Schule'!M222&lt;&gt;"",'Tabelle Schule'!M222,"")</f>
        <v/>
      </c>
      <c r="O221" s="10" t="str">
        <f>IF('Tabelle Schule'!N222&lt;&gt;"",'Tabelle Schule'!N222,"")</f>
        <v/>
      </c>
      <c r="P221" s="10" t="str">
        <f>IF('Tabelle Schule'!O222&lt;&gt;"",'Tabelle Schule'!O222,"")</f>
        <v/>
      </c>
      <c r="Q221" s="10" t="str">
        <f>IF('Tabelle Schule'!P222&lt;&gt;"",'Tabelle Schule'!P222,"")</f>
        <v/>
      </c>
      <c r="R221" s="9" t="str">
        <f t="shared" si="11"/>
        <v>=</v>
      </c>
      <c r="S221" s="8"/>
      <c r="T221" s="10" t="str">
        <f>IF('Tabelle Schule'!Q222&lt;&gt;"",'Tabelle Schule'!Q222,"")</f>
        <v/>
      </c>
      <c r="U221" s="10" t="str">
        <f>IF('Tabelle Schule'!R222&lt;&gt;"",'Tabelle Schule'!R222,"")</f>
        <v/>
      </c>
      <c r="V221" s="10" t="str">
        <f>IF('Tabelle Schule'!S222&lt;&gt;"",'Tabelle Schule'!S222,"")</f>
        <v/>
      </c>
      <c r="W221" s="10" t="str">
        <f>IF('Tabelle Schule'!T222&lt;&gt;"",'Tabelle Schule'!T222,"")</f>
        <v/>
      </c>
      <c r="X221" s="10">
        <f>'Tabelle Schule'!AG222</f>
        <v>0</v>
      </c>
      <c r="Y221" s="8" t="str">
        <f>'Tabelle Schule'!AJ222</f>
        <v/>
      </c>
      <c r="Z221" s="10" t="str">
        <f>IF('Tabelle Schule'!AH222&lt;&gt;"",'Tabelle Schule'!AH222,"")</f>
        <v/>
      </c>
      <c r="AA221" s="10" t="str">
        <f>IF('Tabelle Schule'!AI222&lt;&gt;"",'Tabelle Schule'!AI222,"")</f>
        <v/>
      </c>
      <c r="AB221" s="10" t="str">
        <f>IF('Tabelle Schule'!AU222&lt;&gt;"",'Tabelle Schule'!AU222,"")</f>
        <v/>
      </c>
      <c r="AC221" s="8" t="e">
        <f>'Tabelle Schule'!AV222</f>
        <v>#REF!</v>
      </c>
      <c r="AD221" s="8" t="e">
        <f>VLOOKUP(AB221,#REF!,9,FALSE)</f>
        <v>#REF!</v>
      </c>
      <c r="AE221" s="8" t="e">
        <f>VLOOKUP(AB221,#REF!,10,FALSE)</f>
        <v>#REF!</v>
      </c>
      <c r="AF221" s="8" t="e">
        <f>VLOOKUP(AB221,#REF!,11,FALSE)</f>
        <v>#REF!</v>
      </c>
      <c r="AG221" s="8" t="e">
        <f>VLOOKUP(AB221,#REF!,3,FALSE)</f>
        <v>#REF!</v>
      </c>
      <c r="AH221" s="8" t="e">
        <f>VLOOKUP(AB221,#REF!,5,FALSE)</f>
        <v>#REF!</v>
      </c>
      <c r="AI221" s="32" t="e">
        <f>IF(#REF!="Beckers","2.199",IF(#REF!="Zellmann","2.198",IF(#REF!="Schlüter-Buchta","2.199",IF(#REF!="Obbes","2.197",""))))</f>
        <v>#REF!</v>
      </c>
      <c r="AJ221" s="32" t="e">
        <f>IF(#REF!="Beckers","02104/99 2023",IF(#REF!="Bortlik","02104/99 2024",IF(#REF!="Schlüter-Buchta","02104/99 2025",IF(#REF!="Obbes","02104/99 2022",""))))</f>
        <v>#REF!</v>
      </c>
      <c r="AK221" s="32" t="e">
        <f>IF(#REF!="Beckers","02104/99 84 2023",IF(#REF!="Bortlik","02104/99 84 2024",IF(#REF!="Schlüter-Buchta","02104/99 84 2025",IF(#REF!="Obbes","02104/99 84 2022",""))))</f>
        <v>#REF!</v>
      </c>
      <c r="AL22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22" spans="1:38" x14ac:dyDescent="0.35">
      <c r="A222" s="8" t="e">
        <f>CONCATENATE(VLOOKUP('Tabelle Schule'!B223,#REF!,3,FALSE)," ",VLOOKUP('Tabelle Schule'!B223,#REF!,4,FALSE)," ",VLOOKUP('Tabelle Schule'!B223,#REF!,6,FALSE))</f>
        <v>#REF!</v>
      </c>
      <c r="B222" s="10" t="str">
        <f>IF('Tabelle Schule'!D223&lt;&gt;"",'Tabelle Schule'!D223,"")</f>
        <v/>
      </c>
      <c r="C222" s="10" t="str">
        <f>IF('Tabelle Schule'!E223&lt;&gt;"",'Tabelle Schule'!E223,"")</f>
        <v/>
      </c>
      <c r="D222" s="10" t="e">
        <f>IF('Tabelle Schule'!#REF!&lt;&gt;"",'Tabelle Schule'!#REF!,"")</f>
        <v>#REF!</v>
      </c>
      <c r="E222" s="33" t="str">
        <f>IF('Tabelle Schule'!F223&lt;&gt;"",'Tabelle Schule'!F223,"")</f>
        <v/>
      </c>
      <c r="F222" s="10" t="str">
        <f>IF('Tabelle Schule'!G223&lt;&gt;"",'Tabelle Schule'!G223,"")</f>
        <v/>
      </c>
      <c r="G222" s="10" t="str">
        <f>IF('Tabelle Schule'!H223&lt;&gt;"",'Tabelle Schule'!H223,"")</f>
        <v/>
      </c>
      <c r="H222" s="8" t="str">
        <f t="shared" si="9"/>
        <v>Frau</v>
      </c>
      <c r="I222" s="10" t="str">
        <f>IF('Tabelle Schule'!I223&lt;&gt;"",'Tabelle Schule'!I223,"")</f>
        <v/>
      </c>
      <c r="J222" s="10" t="str">
        <f>IF('Tabelle Schule'!J223&lt;&gt;"",'Tabelle Schule'!J223,"")</f>
        <v/>
      </c>
      <c r="K222" s="10" t="str">
        <f>IF('Tabelle Schule'!K223&lt;&gt;"",'Tabelle Schule'!K223,"")</f>
        <v/>
      </c>
      <c r="L222" s="10" t="str">
        <f>IF('Tabelle Schule'!L223&lt;&gt;"",'Tabelle Schule'!L223,"")</f>
        <v/>
      </c>
      <c r="M222" s="8" t="str">
        <f t="shared" si="10"/>
        <v>Herr</v>
      </c>
      <c r="N222" s="10" t="str">
        <f>IF('Tabelle Schule'!M223&lt;&gt;"",'Tabelle Schule'!M223,"")</f>
        <v/>
      </c>
      <c r="O222" s="10" t="str">
        <f>IF('Tabelle Schule'!N223&lt;&gt;"",'Tabelle Schule'!N223,"")</f>
        <v/>
      </c>
      <c r="P222" s="10" t="str">
        <f>IF('Tabelle Schule'!O223&lt;&gt;"",'Tabelle Schule'!O223,"")</f>
        <v/>
      </c>
      <c r="Q222" s="10" t="str">
        <f>IF('Tabelle Schule'!P223&lt;&gt;"",'Tabelle Schule'!P223,"")</f>
        <v/>
      </c>
      <c r="R222" s="9" t="str">
        <f t="shared" si="11"/>
        <v>=</v>
      </c>
      <c r="S222" s="8"/>
      <c r="T222" s="10" t="str">
        <f>IF('Tabelle Schule'!Q223&lt;&gt;"",'Tabelle Schule'!Q223,"")</f>
        <v/>
      </c>
      <c r="U222" s="10" t="str">
        <f>IF('Tabelle Schule'!R223&lt;&gt;"",'Tabelle Schule'!R223,"")</f>
        <v/>
      </c>
      <c r="V222" s="10" t="str">
        <f>IF('Tabelle Schule'!S223&lt;&gt;"",'Tabelle Schule'!S223,"")</f>
        <v/>
      </c>
      <c r="W222" s="10" t="str">
        <f>IF('Tabelle Schule'!T223&lt;&gt;"",'Tabelle Schule'!T223,"")</f>
        <v/>
      </c>
      <c r="X222" s="10">
        <f>'Tabelle Schule'!AG223</f>
        <v>0</v>
      </c>
      <c r="Y222" s="8" t="str">
        <f>'Tabelle Schule'!AJ223</f>
        <v/>
      </c>
      <c r="Z222" s="10" t="str">
        <f>IF('Tabelle Schule'!AH223&lt;&gt;"",'Tabelle Schule'!AH223,"")</f>
        <v/>
      </c>
      <c r="AA222" s="10" t="str">
        <f>IF('Tabelle Schule'!AI223&lt;&gt;"",'Tabelle Schule'!AI223,"")</f>
        <v/>
      </c>
      <c r="AB222" s="10" t="str">
        <f>IF('Tabelle Schule'!AU223&lt;&gt;"",'Tabelle Schule'!AU223,"")</f>
        <v/>
      </c>
      <c r="AC222" s="8" t="e">
        <f>'Tabelle Schule'!AV223</f>
        <v>#REF!</v>
      </c>
      <c r="AD222" s="8" t="e">
        <f>VLOOKUP(AB222,#REF!,9,FALSE)</f>
        <v>#REF!</v>
      </c>
      <c r="AE222" s="8" t="e">
        <f>VLOOKUP(AB222,#REF!,10,FALSE)</f>
        <v>#REF!</v>
      </c>
      <c r="AF222" s="8" t="e">
        <f>VLOOKUP(AB222,#REF!,11,FALSE)</f>
        <v>#REF!</v>
      </c>
      <c r="AG222" s="8" t="e">
        <f>VLOOKUP(AB222,#REF!,3,FALSE)</f>
        <v>#REF!</v>
      </c>
      <c r="AH222" s="8" t="e">
        <f>VLOOKUP(AB222,#REF!,5,FALSE)</f>
        <v>#REF!</v>
      </c>
      <c r="AI222" s="32" t="e">
        <f>IF(#REF!="Beckers","2.199",IF(#REF!="Zellmann","2.198",IF(#REF!="Schlüter-Buchta","2.199",IF(#REF!="Obbes","2.197",""))))</f>
        <v>#REF!</v>
      </c>
      <c r="AJ222" s="32" t="e">
        <f>IF(#REF!="Beckers","02104/99 2023",IF(#REF!="Bortlik","02104/99 2024",IF(#REF!="Schlüter-Buchta","02104/99 2025",IF(#REF!="Obbes","02104/99 2022",""))))</f>
        <v>#REF!</v>
      </c>
      <c r="AK222" s="32" t="e">
        <f>IF(#REF!="Beckers","02104/99 84 2023",IF(#REF!="Bortlik","02104/99 84 2024",IF(#REF!="Schlüter-Buchta","02104/99 84 2025",IF(#REF!="Obbes","02104/99 84 2022",""))))</f>
        <v>#REF!</v>
      </c>
      <c r="AL22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23" spans="1:38" x14ac:dyDescent="0.35">
      <c r="A223" s="8" t="e">
        <f>CONCATENATE(VLOOKUP('Tabelle Schule'!B224,#REF!,3,FALSE)," ",VLOOKUP('Tabelle Schule'!B224,#REF!,4,FALSE)," ",VLOOKUP('Tabelle Schule'!B224,#REF!,6,FALSE))</f>
        <v>#REF!</v>
      </c>
      <c r="B223" s="10" t="str">
        <f>IF('Tabelle Schule'!D224&lt;&gt;"",'Tabelle Schule'!D224,"")</f>
        <v/>
      </c>
      <c r="C223" s="10" t="str">
        <f>IF('Tabelle Schule'!E224&lt;&gt;"",'Tabelle Schule'!E224,"")</f>
        <v/>
      </c>
      <c r="D223" s="10" t="e">
        <f>IF('Tabelle Schule'!#REF!&lt;&gt;"",'Tabelle Schule'!#REF!,"")</f>
        <v>#REF!</v>
      </c>
      <c r="E223" s="33" t="str">
        <f>IF('Tabelle Schule'!F224&lt;&gt;"",'Tabelle Schule'!F224,"")</f>
        <v/>
      </c>
      <c r="F223" s="10" t="str">
        <f>IF('Tabelle Schule'!G224&lt;&gt;"",'Tabelle Schule'!G224,"")</f>
        <v/>
      </c>
      <c r="G223" s="10" t="str">
        <f>IF('Tabelle Schule'!H224&lt;&gt;"",'Tabelle Schule'!H224,"")</f>
        <v/>
      </c>
      <c r="H223" s="8" t="str">
        <f t="shared" si="9"/>
        <v>Frau</v>
      </c>
      <c r="I223" s="10" t="str">
        <f>IF('Tabelle Schule'!I224&lt;&gt;"",'Tabelle Schule'!I224,"")</f>
        <v/>
      </c>
      <c r="J223" s="10" t="str">
        <f>IF('Tabelle Schule'!J224&lt;&gt;"",'Tabelle Schule'!J224,"")</f>
        <v/>
      </c>
      <c r="K223" s="10" t="str">
        <f>IF('Tabelle Schule'!K224&lt;&gt;"",'Tabelle Schule'!K224,"")</f>
        <v/>
      </c>
      <c r="L223" s="10" t="str">
        <f>IF('Tabelle Schule'!L224&lt;&gt;"",'Tabelle Schule'!L224,"")</f>
        <v/>
      </c>
      <c r="M223" s="8" t="str">
        <f t="shared" si="10"/>
        <v>Herr</v>
      </c>
      <c r="N223" s="10" t="str">
        <f>IF('Tabelle Schule'!M224&lt;&gt;"",'Tabelle Schule'!M224,"")</f>
        <v/>
      </c>
      <c r="O223" s="10" t="str">
        <f>IF('Tabelle Schule'!N224&lt;&gt;"",'Tabelle Schule'!N224,"")</f>
        <v/>
      </c>
      <c r="P223" s="10" t="str">
        <f>IF('Tabelle Schule'!O224&lt;&gt;"",'Tabelle Schule'!O224,"")</f>
        <v/>
      </c>
      <c r="Q223" s="10" t="str">
        <f>IF('Tabelle Schule'!P224&lt;&gt;"",'Tabelle Schule'!P224,"")</f>
        <v/>
      </c>
      <c r="R223" s="9" t="str">
        <f t="shared" si="11"/>
        <v>=</v>
      </c>
      <c r="S223" s="8"/>
      <c r="T223" s="10" t="str">
        <f>IF('Tabelle Schule'!Q224&lt;&gt;"",'Tabelle Schule'!Q224,"")</f>
        <v/>
      </c>
      <c r="U223" s="10" t="str">
        <f>IF('Tabelle Schule'!R224&lt;&gt;"",'Tabelle Schule'!R224,"")</f>
        <v/>
      </c>
      <c r="V223" s="10" t="str">
        <f>IF('Tabelle Schule'!S224&lt;&gt;"",'Tabelle Schule'!S224,"")</f>
        <v/>
      </c>
      <c r="W223" s="10" t="str">
        <f>IF('Tabelle Schule'!T224&lt;&gt;"",'Tabelle Schule'!T224,"")</f>
        <v/>
      </c>
      <c r="X223" s="10">
        <f>'Tabelle Schule'!AG224</f>
        <v>0</v>
      </c>
      <c r="Y223" s="8" t="str">
        <f>'Tabelle Schule'!AJ224</f>
        <v/>
      </c>
      <c r="Z223" s="10" t="str">
        <f>IF('Tabelle Schule'!AH224&lt;&gt;"",'Tabelle Schule'!AH224,"")</f>
        <v/>
      </c>
      <c r="AA223" s="10" t="str">
        <f>IF('Tabelle Schule'!AI224&lt;&gt;"",'Tabelle Schule'!AI224,"")</f>
        <v/>
      </c>
      <c r="AB223" s="10" t="str">
        <f>IF('Tabelle Schule'!AU224&lt;&gt;"",'Tabelle Schule'!AU224,"")</f>
        <v/>
      </c>
      <c r="AC223" s="8" t="e">
        <f>'Tabelle Schule'!AV224</f>
        <v>#REF!</v>
      </c>
      <c r="AD223" s="8" t="e">
        <f>VLOOKUP(AB223,#REF!,9,FALSE)</f>
        <v>#REF!</v>
      </c>
      <c r="AE223" s="8" t="e">
        <f>VLOOKUP(AB223,#REF!,10,FALSE)</f>
        <v>#REF!</v>
      </c>
      <c r="AF223" s="8" t="e">
        <f>VLOOKUP(AB223,#REF!,11,FALSE)</f>
        <v>#REF!</v>
      </c>
      <c r="AG223" s="8" t="e">
        <f>VLOOKUP(AB223,#REF!,3,FALSE)</f>
        <v>#REF!</v>
      </c>
      <c r="AH223" s="8" t="e">
        <f>VLOOKUP(AB223,#REF!,5,FALSE)</f>
        <v>#REF!</v>
      </c>
      <c r="AI223" s="32" t="e">
        <f>IF(#REF!="Beckers","2.199",IF(#REF!="Zellmann","2.198",IF(#REF!="Schlüter-Buchta","2.199",IF(#REF!="Obbes","2.197",""))))</f>
        <v>#REF!</v>
      </c>
      <c r="AJ223" s="32" t="e">
        <f>IF(#REF!="Beckers","02104/99 2023",IF(#REF!="Bortlik","02104/99 2024",IF(#REF!="Schlüter-Buchta","02104/99 2025",IF(#REF!="Obbes","02104/99 2022",""))))</f>
        <v>#REF!</v>
      </c>
      <c r="AK223" s="32" t="e">
        <f>IF(#REF!="Beckers","02104/99 84 2023",IF(#REF!="Bortlik","02104/99 84 2024",IF(#REF!="Schlüter-Buchta","02104/99 84 2025",IF(#REF!="Obbes","02104/99 84 2022",""))))</f>
        <v>#REF!</v>
      </c>
      <c r="AL22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24" spans="1:38" x14ac:dyDescent="0.35">
      <c r="A224" s="8" t="e">
        <f>CONCATENATE(VLOOKUP('Tabelle Schule'!B225,#REF!,3,FALSE)," ",VLOOKUP('Tabelle Schule'!B225,#REF!,4,FALSE)," ",VLOOKUP('Tabelle Schule'!B225,#REF!,6,FALSE))</f>
        <v>#REF!</v>
      </c>
      <c r="B224" s="10" t="str">
        <f>IF('Tabelle Schule'!D225&lt;&gt;"",'Tabelle Schule'!D225,"")</f>
        <v/>
      </c>
      <c r="C224" s="10" t="str">
        <f>IF('Tabelle Schule'!E225&lt;&gt;"",'Tabelle Schule'!E225,"")</f>
        <v/>
      </c>
      <c r="D224" s="10" t="e">
        <f>IF('Tabelle Schule'!#REF!&lt;&gt;"",'Tabelle Schule'!#REF!,"")</f>
        <v>#REF!</v>
      </c>
      <c r="E224" s="33" t="str">
        <f>IF('Tabelle Schule'!F225&lt;&gt;"",'Tabelle Schule'!F225,"")</f>
        <v/>
      </c>
      <c r="F224" s="10" t="str">
        <f>IF('Tabelle Schule'!G225&lt;&gt;"",'Tabelle Schule'!G225,"")</f>
        <v/>
      </c>
      <c r="G224" s="10" t="str">
        <f>IF('Tabelle Schule'!H225&lt;&gt;"",'Tabelle Schule'!H225,"")</f>
        <v/>
      </c>
      <c r="H224" s="8" t="str">
        <f t="shared" si="9"/>
        <v>Frau</v>
      </c>
      <c r="I224" s="10" t="str">
        <f>IF('Tabelle Schule'!I225&lt;&gt;"",'Tabelle Schule'!I225,"")</f>
        <v/>
      </c>
      <c r="J224" s="10" t="str">
        <f>IF('Tabelle Schule'!J225&lt;&gt;"",'Tabelle Schule'!J225,"")</f>
        <v/>
      </c>
      <c r="K224" s="10" t="str">
        <f>IF('Tabelle Schule'!K225&lt;&gt;"",'Tabelle Schule'!K225,"")</f>
        <v/>
      </c>
      <c r="L224" s="10" t="str">
        <f>IF('Tabelle Schule'!L225&lt;&gt;"",'Tabelle Schule'!L225,"")</f>
        <v/>
      </c>
      <c r="M224" s="8" t="str">
        <f t="shared" si="10"/>
        <v>Herr</v>
      </c>
      <c r="N224" s="10" t="str">
        <f>IF('Tabelle Schule'!M225&lt;&gt;"",'Tabelle Schule'!M225,"")</f>
        <v/>
      </c>
      <c r="O224" s="10" t="str">
        <f>IF('Tabelle Schule'!N225&lt;&gt;"",'Tabelle Schule'!N225,"")</f>
        <v/>
      </c>
      <c r="P224" s="10" t="str">
        <f>IF('Tabelle Schule'!O225&lt;&gt;"",'Tabelle Schule'!O225,"")</f>
        <v/>
      </c>
      <c r="Q224" s="10" t="str">
        <f>IF('Tabelle Schule'!P225&lt;&gt;"",'Tabelle Schule'!P225,"")</f>
        <v/>
      </c>
      <c r="R224" s="9" t="str">
        <f t="shared" si="11"/>
        <v>=</v>
      </c>
      <c r="S224" s="8"/>
      <c r="T224" s="10" t="str">
        <f>IF('Tabelle Schule'!Q225&lt;&gt;"",'Tabelle Schule'!Q225,"")</f>
        <v/>
      </c>
      <c r="U224" s="10" t="str">
        <f>IF('Tabelle Schule'!R225&lt;&gt;"",'Tabelle Schule'!R225,"")</f>
        <v/>
      </c>
      <c r="V224" s="10" t="str">
        <f>IF('Tabelle Schule'!S225&lt;&gt;"",'Tabelle Schule'!S225,"")</f>
        <v/>
      </c>
      <c r="W224" s="10" t="str">
        <f>IF('Tabelle Schule'!T225&lt;&gt;"",'Tabelle Schule'!T225,"")</f>
        <v/>
      </c>
      <c r="X224" s="10">
        <f>'Tabelle Schule'!AG225</f>
        <v>0</v>
      </c>
      <c r="Y224" s="8" t="str">
        <f>'Tabelle Schule'!AJ225</f>
        <v/>
      </c>
      <c r="Z224" s="10" t="str">
        <f>IF('Tabelle Schule'!AH225&lt;&gt;"",'Tabelle Schule'!AH225,"")</f>
        <v/>
      </c>
      <c r="AA224" s="10" t="str">
        <f>IF('Tabelle Schule'!AI225&lt;&gt;"",'Tabelle Schule'!AI225,"")</f>
        <v/>
      </c>
      <c r="AB224" s="10" t="str">
        <f>IF('Tabelle Schule'!AU225&lt;&gt;"",'Tabelle Schule'!AU225,"")</f>
        <v/>
      </c>
      <c r="AC224" s="8" t="e">
        <f>'Tabelle Schule'!AV225</f>
        <v>#REF!</v>
      </c>
      <c r="AD224" s="8" t="e">
        <f>VLOOKUP(AB224,#REF!,9,FALSE)</f>
        <v>#REF!</v>
      </c>
      <c r="AE224" s="8" t="e">
        <f>VLOOKUP(AB224,#REF!,10,FALSE)</f>
        <v>#REF!</v>
      </c>
      <c r="AF224" s="8" t="e">
        <f>VLOOKUP(AB224,#REF!,11,FALSE)</f>
        <v>#REF!</v>
      </c>
      <c r="AG224" s="8" t="e">
        <f>VLOOKUP(AB224,#REF!,3,FALSE)</f>
        <v>#REF!</v>
      </c>
      <c r="AH224" s="8" t="e">
        <f>VLOOKUP(AB224,#REF!,5,FALSE)</f>
        <v>#REF!</v>
      </c>
      <c r="AI224" s="32" t="e">
        <f>IF(#REF!="Beckers","2.199",IF(#REF!="Zellmann","2.198",IF(#REF!="Schlüter-Buchta","2.199",IF(#REF!="Obbes","2.197",""))))</f>
        <v>#REF!</v>
      </c>
      <c r="AJ224" s="32" t="e">
        <f>IF(#REF!="Beckers","02104/99 2023",IF(#REF!="Bortlik","02104/99 2024",IF(#REF!="Schlüter-Buchta","02104/99 2025",IF(#REF!="Obbes","02104/99 2022",""))))</f>
        <v>#REF!</v>
      </c>
      <c r="AK224" s="32" t="e">
        <f>IF(#REF!="Beckers","02104/99 84 2023",IF(#REF!="Bortlik","02104/99 84 2024",IF(#REF!="Schlüter-Buchta","02104/99 84 2025",IF(#REF!="Obbes","02104/99 84 2022",""))))</f>
        <v>#REF!</v>
      </c>
      <c r="AL22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25" spans="1:38" x14ac:dyDescent="0.35">
      <c r="A225" s="8" t="e">
        <f>CONCATENATE(VLOOKUP('Tabelle Schule'!B226,#REF!,3,FALSE)," ",VLOOKUP('Tabelle Schule'!B226,#REF!,4,FALSE)," ",VLOOKUP('Tabelle Schule'!B226,#REF!,6,FALSE))</f>
        <v>#REF!</v>
      </c>
      <c r="B225" s="10" t="str">
        <f>IF('Tabelle Schule'!D226&lt;&gt;"",'Tabelle Schule'!D226,"")</f>
        <v/>
      </c>
      <c r="C225" s="10" t="str">
        <f>IF('Tabelle Schule'!E226&lt;&gt;"",'Tabelle Schule'!E226,"")</f>
        <v/>
      </c>
      <c r="D225" s="10" t="e">
        <f>IF('Tabelle Schule'!#REF!&lt;&gt;"",'Tabelle Schule'!#REF!,"")</f>
        <v>#REF!</v>
      </c>
      <c r="E225" s="33" t="str">
        <f>IF('Tabelle Schule'!F226&lt;&gt;"",'Tabelle Schule'!F226,"")</f>
        <v/>
      </c>
      <c r="F225" s="10" t="str">
        <f>IF('Tabelle Schule'!G226&lt;&gt;"",'Tabelle Schule'!G226,"")</f>
        <v/>
      </c>
      <c r="G225" s="10" t="str">
        <f>IF('Tabelle Schule'!H226&lt;&gt;"",'Tabelle Schule'!H226,"")</f>
        <v/>
      </c>
      <c r="H225" s="8" t="str">
        <f t="shared" ref="H225:H288" si="12">IF(I225=0,"","Frau")</f>
        <v>Frau</v>
      </c>
      <c r="I225" s="10" t="str">
        <f>IF('Tabelle Schule'!I226&lt;&gt;"",'Tabelle Schule'!I226,"")</f>
        <v/>
      </c>
      <c r="J225" s="10" t="str">
        <f>IF('Tabelle Schule'!J226&lt;&gt;"",'Tabelle Schule'!J226,"")</f>
        <v/>
      </c>
      <c r="K225" s="10" t="str">
        <f>IF('Tabelle Schule'!K226&lt;&gt;"",'Tabelle Schule'!K226,"")</f>
        <v/>
      </c>
      <c r="L225" s="10" t="str">
        <f>IF('Tabelle Schule'!L226&lt;&gt;"",'Tabelle Schule'!L226,"")</f>
        <v/>
      </c>
      <c r="M225" s="8" t="str">
        <f t="shared" ref="M225:M288" si="13">IF(N225=0,"","Herr")</f>
        <v>Herr</v>
      </c>
      <c r="N225" s="10" t="str">
        <f>IF('Tabelle Schule'!M226&lt;&gt;"",'Tabelle Schule'!M226,"")</f>
        <v/>
      </c>
      <c r="O225" s="10" t="str">
        <f>IF('Tabelle Schule'!N226&lt;&gt;"",'Tabelle Schule'!N226,"")</f>
        <v/>
      </c>
      <c r="P225" s="10" t="str">
        <f>IF('Tabelle Schule'!O226&lt;&gt;"",'Tabelle Schule'!O226,"")</f>
        <v/>
      </c>
      <c r="Q225" s="10" t="str">
        <f>IF('Tabelle Schule'!P226&lt;&gt;"",'Tabelle Schule'!P226,"")</f>
        <v/>
      </c>
      <c r="R225" s="9" t="str">
        <f t="shared" ref="R225:R288" si="14">IF(K225=P225,"=","X")</f>
        <v>=</v>
      </c>
      <c r="S225" s="8"/>
      <c r="T225" s="10" t="str">
        <f>IF('Tabelle Schule'!Q226&lt;&gt;"",'Tabelle Schule'!Q226,"")</f>
        <v/>
      </c>
      <c r="U225" s="10" t="str">
        <f>IF('Tabelle Schule'!R226&lt;&gt;"",'Tabelle Schule'!R226,"")</f>
        <v/>
      </c>
      <c r="V225" s="10" t="str">
        <f>IF('Tabelle Schule'!S226&lt;&gt;"",'Tabelle Schule'!S226,"")</f>
        <v/>
      </c>
      <c r="W225" s="10" t="str">
        <f>IF('Tabelle Schule'!T226&lt;&gt;"",'Tabelle Schule'!T226,"")</f>
        <v/>
      </c>
      <c r="X225" s="10">
        <f>'Tabelle Schule'!AG226</f>
        <v>0</v>
      </c>
      <c r="Y225" s="8" t="str">
        <f>'Tabelle Schule'!AJ226</f>
        <v/>
      </c>
      <c r="Z225" s="10" t="str">
        <f>IF('Tabelle Schule'!AH226&lt;&gt;"",'Tabelle Schule'!AH226,"")</f>
        <v/>
      </c>
      <c r="AA225" s="10" t="str">
        <f>IF('Tabelle Schule'!AI226&lt;&gt;"",'Tabelle Schule'!AI226,"")</f>
        <v/>
      </c>
      <c r="AB225" s="10" t="str">
        <f>IF('Tabelle Schule'!AU226&lt;&gt;"",'Tabelle Schule'!AU226,"")</f>
        <v/>
      </c>
      <c r="AC225" s="8" t="e">
        <f>'Tabelle Schule'!AV226</f>
        <v>#REF!</v>
      </c>
      <c r="AD225" s="8" t="e">
        <f>VLOOKUP(AB225,#REF!,9,FALSE)</f>
        <v>#REF!</v>
      </c>
      <c r="AE225" s="8" t="e">
        <f>VLOOKUP(AB225,#REF!,10,FALSE)</f>
        <v>#REF!</v>
      </c>
      <c r="AF225" s="8" t="e">
        <f>VLOOKUP(AB225,#REF!,11,FALSE)</f>
        <v>#REF!</v>
      </c>
      <c r="AG225" s="8" t="e">
        <f>VLOOKUP(AB225,#REF!,3,FALSE)</f>
        <v>#REF!</v>
      </c>
      <c r="AH225" s="8" t="e">
        <f>VLOOKUP(AB225,#REF!,5,FALSE)</f>
        <v>#REF!</v>
      </c>
      <c r="AI225" s="32" t="e">
        <f>IF(#REF!="Beckers","2.199",IF(#REF!="Zellmann","2.198",IF(#REF!="Schlüter-Buchta","2.199",IF(#REF!="Obbes","2.197",""))))</f>
        <v>#REF!</v>
      </c>
      <c r="AJ225" s="32" t="e">
        <f>IF(#REF!="Beckers","02104/99 2023",IF(#REF!="Bortlik","02104/99 2024",IF(#REF!="Schlüter-Buchta","02104/99 2025",IF(#REF!="Obbes","02104/99 2022",""))))</f>
        <v>#REF!</v>
      </c>
      <c r="AK225" s="32" t="e">
        <f>IF(#REF!="Beckers","02104/99 84 2023",IF(#REF!="Bortlik","02104/99 84 2024",IF(#REF!="Schlüter-Buchta","02104/99 84 2025",IF(#REF!="Obbes","02104/99 84 2022",""))))</f>
        <v>#REF!</v>
      </c>
      <c r="AL22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26" spans="1:38" x14ac:dyDescent="0.35">
      <c r="A226" s="8" t="e">
        <f>CONCATENATE(VLOOKUP('Tabelle Schule'!B227,#REF!,3,FALSE)," ",VLOOKUP('Tabelle Schule'!B227,#REF!,4,FALSE)," ",VLOOKUP('Tabelle Schule'!B227,#REF!,6,FALSE))</f>
        <v>#REF!</v>
      </c>
      <c r="B226" s="10" t="str">
        <f>IF('Tabelle Schule'!D227&lt;&gt;"",'Tabelle Schule'!D227,"")</f>
        <v/>
      </c>
      <c r="C226" s="10" t="str">
        <f>IF('Tabelle Schule'!E227&lt;&gt;"",'Tabelle Schule'!E227,"")</f>
        <v/>
      </c>
      <c r="D226" s="10" t="e">
        <f>IF('Tabelle Schule'!#REF!&lt;&gt;"",'Tabelle Schule'!#REF!,"")</f>
        <v>#REF!</v>
      </c>
      <c r="E226" s="33" t="str">
        <f>IF('Tabelle Schule'!F227&lt;&gt;"",'Tabelle Schule'!F227,"")</f>
        <v/>
      </c>
      <c r="F226" s="10" t="str">
        <f>IF('Tabelle Schule'!G227&lt;&gt;"",'Tabelle Schule'!G227,"")</f>
        <v/>
      </c>
      <c r="G226" s="10" t="str">
        <f>IF('Tabelle Schule'!H227&lt;&gt;"",'Tabelle Schule'!H227,"")</f>
        <v/>
      </c>
      <c r="H226" s="8" t="str">
        <f t="shared" si="12"/>
        <v>Frau</v>
      </c>
      <c r="I226" s="10" t="str">
        <f>IF('Tabelle Schule'!I227&lt;&gt;"",'Tabelle Schule'!I227,"")</f>
        <v/>
      </c>
      <c r="J226" s="10" t="str">
        <f>IF('Tabelle Schule'!J227&lt;&gt;"",'Tabelle Schule'!J227,"")</f>
        <v/>
      </c>
      <c r="K226" s="10" t="str">
        <f>IF('Tabelle Schule'!K227&lt;&gt;"",'Tabelle Schule'!K227,"")</f>
        <v/>
      </c>
      <c r="L226" s="10" t="str">
        <f>IF('Tabelle Schule'!L227&lt;&gt;"",'Tabelle Schule'!L227,"")</f>
        <v/>
      </c>
      <c r="M226" s="8" t="str">
        <f t="shared" si="13"/>
        <v>Herr</v>
      </c>
      <c r="N226" s="10" t="str">
        <f>IF('Tabelle Schule'!M227&lt;&gt;"",'Tabelle Schule'!M227,"")</f>
        <v/>
      </c>
      <c r="O226" s="10" t="str">
        <f>IF('Tabelle Schule'!N227&lt;&gt;"",'Tabelle Schule'!N227,"")</f>
        <v/>
      </c>
      <c r="P226" s="10" t="str">
        <f>IF('Tabelle Schule'!O227&lt;&gt;"",'Tabelle Schule'!O227,"")</f>
        <v/>
      </c>
      <c r="Q226" s="10" t="str">
        <f>IF('Tabelle Schule'!P227&lt;&gt;"",'Tabelle Schule'!P227,"")</f>
        <v/>
      </c>
      <c r="R226" s="9" t="str">
        <f t="shared" si="14"/>
        <v>=</v>
      </c>
      <c r="S226" s="8"/>
      <c r="T226" s="10" t="str">
        <f>IF('Tabelle Schule'!Q227&lt;&gt;"",'Tabelle Schule'!Q227,"")</f>
        <v/>
      </c>
      <c r="U226" s="10" t="str">
        <f>IF('Tabelle Schule'!R227&lt;&gt;"",'Tabelle Schule'!R227,"")</f>
        <v/>
      </c>
      <c r="V226" s="10" t="str">
        <f>IF('Tabelle Schule'!S227&lt;&gt;"",'Tabelle Schule'!S227,"")</f>
        <v/>
      </c>
      <c r="W226" s="10" t="str">
        <f>IF('Tabelle Schule'!T227&lt;&gt;"",'Tabelle Schule'!T227,"")</f>
        <v/>
      </c>
      <c r="X226" s="10">
        <f>'Tabelle Schule'!AG227</f>
        <v>0</v>
      </c>
      <c r="Y226" s="8" t="str">
        <f>'Tabelle Schule'!AJ227</f>
        <v/>
      </c>
      <c r="Z226" s="10" t="str">
        <f>IF('Tabelle Schule'!AH227&lt;&gt;"",'Tabelle Schule'!AH227,"")</f>
        <v/>
      </c>
      <c r="AA226" s="10" t="str">
        <f>IF('Tabelle Schule'!AI227&lt;&gt;"",'Tabelle Schule'!AI227,"")</f>
        <v/>
      </c>
      <c r="AB226" s="10" t="str">
        <f>IF('Tabelle Schule'!AU227&lt;&gt;"",'Tabelle Schule'!AU227,"")</f>
        <v/>
      </c>
      <c r="AC226" s="8" t="e">
        <f>'Tabelle Schule'!AV227</f>
        <v>#REF!</v>
      </c>
      <c r="AD226" s="8" t="e">
        <f>VLOOKUP(AB226,#REF!,9,FALSE)</f>
        <v>#REF!</v>
      </c>
      <c r="AE226" s="8" t="e">
        <f>VLOOKUP(AB226,#REF!,10,FALSE)</f>
        <v>#REF!</v>
      </c>
      <c r="AF226" s="8" t="e">
        <f>VLOOKUP(AB226,#REF!,11,FALSE)</f>
        <v>#REF!</v>
      </c>
      <c r="AG226" s="8" t="e">
        <f>VLOOKUP(AB226,#REF!,3,FALSE)</f>
        <v>#REF!</v>
      </c>
      <c r="AH226" s="8" t="e">
        <f>VLOOKUP(AB226,#REF!,5,FALSE)</f>
        <v>#REF!</v>
      </c>
      <c r="AI226" s="32" t="e">
        <f>IF(#REF!="Beckers","2.199",IF(#REF!="Zellmann","2.198",IF(#REF!="Schlüter-Buchta","2.199",IF(#REF!="Obbes","2.197",""))))</f>
        <v>#REF!</v>
      </c>
      <c r="AJ226" s="32" t="e">
        <f>IF(#REF!="Beckers","02104/99 2023",IF(#REF!="Bortlik","02104/99 2024",IF(#REF!="Schlüter-Buchta","02104/99 2025",IF(#REF!="Obbes","02104/99 2022",""))))</f>
        <v>#REF!</v>
      </c>
      <c r="AK226" s="32" t="e">
        <f>IF(#REF!="Beckers","02104/99 84 2023",IF(#REF!="Bortlik","02104/99 84 2024",IF(#REF!="Schlüter-Buchta","02104/99 84 2025",IF(#REF!="Obbes","02104/99 84 2022",""))))</f>
        <v>#REF!</v>
      </c>
      <c r="AL22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27" spans="1:38" x14ac:dyDescent="0.35">
      <c r="A227" s="8" t="e">
        <f>CONCATENATE(VLOOKUP('Tabelle Schule'!B228,#REF!,3,FALSE)," ",VLOOKUP('Tabelle Schule'!B228,#REF!,4,FALSE)," ",VLOOKUP('Tabelle Schule'!B228,#REF!,6,FALSE))</f>
        <v>#REF!</v>
      </c>
      <c r="B227" s="10" t="str">
        <f>IF('Tabelle Schule'!D228&lt;&gt;"",'Tabelle Schule'!D228,"")</f>
        <v/>
      </c>
      <c r="C227" s="10" t="str">
        <f>IF('Tabelle Schule'!E228&lt;&gt;"",'Tabelle Schule'!E228,"")</f>
        <v/>
      </c>
      <c r="D227" s="10" t="e">
        <f>IF('Tabelle Schule'!#REF!&lt;&gt;"",'Tabelle Schule'!#REF!,"")</f>
        <v>#REF!</v>
      </c>
      <c r="E227" s="33" t="str">
        <f>IF('Tabelle Schule'!F228&lt;&gt;"",'Tabelle Schule'!F228,"")</f>
        <v/>
      </c>
      <c r="F227" s="10" t="str">
        <f>IF('Tabelle Schule'!G228&lt;&gt;"",'Tabelle Schule'!G228,"")</f>
        <v/>
      </c>
      <c r="G227" s="10" t="str">
        <f>IF('Tabelle Schule'!H228&lt;&gt;"",'Tabelle Schule'!H228,"")</f>
        <v/>
      </c>
      <c r="H227" s="8" t="str">
        <f t="shared" si="12"/>
        <v>Frau</v>
      </c>
      <c r="I227" s="10" t="str">
        <f>IF('Tabelle Schule'!I228&lt;&gt;"",'Tabelle Schule'!I228,"")</f>
        <v/>
      </c>
      <c r="J227" s="10" t="str">
        <f>IF('Tabelle Schule'!J228&lt;&gt;"",'Tabelle Schule'!J228,"")</f>
        <v/>
      </c>
      <c r="K227" s="10" t="str">
        <f>IF('Tabelle Schule'!K228&lt;&gt;"",'Tabelle Schule'!K228,"")</f>
        <v/>
      </c>
      <c r="L227" s="10" t="str">
        <f>IF('Tabelle Schule'!L228&lt;&gt;"",'Tabelle Schule'!L228,"")</f>
        <v/>
      </c>
      <c r="M227" s="8" t="str">
        <f t="shared" si="13"/>
        <v>Herr</v>
      </c>
      <c r="N227" s="10" t="str">
        <f>IF('Tabelle Schule'!M228&lt;&gt;"",'Tabelle Schule'!M228,"")</f>
        <v/>
      </c>
      <c r="O227" s="10" t="str">
        <f>IF('Tabelle Schule'!N228&lt;&gt;"",'Tabelle Schule'!N228,"")</f>
        <v/>
      </c>
      <c r="P227" s="10" t="str">
        <f>IF('Tabelle Schule'!O228&lt;&gt;"",'Tabelle Schule'!O228,"")</f>
        <v/>
      </c>
      <c r="Q227" s="10" t="str">
        <f>IF('Tabelle Schule'!P228&lt;&gt;"",'Tabelle Schule'!P228,"")</f>
        <v/>
      </c>
      <c r="R227" s="9" t="str">
        <f t="shared" si="14"/>
        <v>=</v>
      </c>
      <c r="S227" s="8"/>
      <c r="T227" s="10" t="str">
        <f>IF('Tabelle Schule'!Q228&lt;&gt;"",'Tabelle Schule'!Q228,"")</f>
        <v/>
      </c>
      <c r="U227" s="10" t="str">
        <f>IF('Tabelle Schule'!R228&lt;&gt;"",'Tabelle Schule'!R228,"")</f>
        <v/>
      </c>
      <c r="V227" s="10" t="str">
        <f>IF('Tabelle Schule'!S228&lt;&gt;"",'Tabelle Schule'!S228,"")</f>
        <v/>
      </c>
      <c r="W227" s="10" t="str">
        <f>IF('Tabelle Schule'!T228&lt;&gt;"",'Tabelle Schule'!T228,"")</f>
        <v/>
      </c>
      <c r="X227" s="10">
        <f>'Tabelle Schule'!AG228</f>
        <v>0</v>
      </c>
      <c r="Y227" s="8" t="str">
        <f>'Tabelle Schule'!AJ228</f>
        <v/>
      </c>
      <c r="Z227" s="10" t="str">
        <f>IF('Tabelle Schule'!AH228&lt;&gt;"",'Tabelle Schule'!AH228,"")</f>
        <v/>
      </c>
      <c r="AA227" s="10" t="str">
        <f>IF('Tabelle Schule'!AI228&lt;&gt;"",'Tabelle Schule'!AI228,"")</f>
        <v/>
      </c>
      <c r="AB227" s="10" t="str">
        <f>IF('Tabelle Schule'!AU228&lt;&gt;"",'Tabelle Schule'!AU228,"")</f>
        <v/>
      </c>
      <c r="AC227" s="8" t="e">
        <f>'Tabelle Schule'!AV228</f>
        <v>#REF!</v>
      </c>
      <c r="AD227" s="8" t="e">
        <f>VLOOKUP(AB227,#REF!,9,FALSE)</f>
        <v>#REF!</v>
      </c>
      <c r="AE227" s="8" t="e">
        <f>VLOOKUP(AB227,#REF!,10,FALSE)</f>
        <v>#REF!</v>
      </c>
      <c r="AF227" s="8" t="e">
        <f>VLOOKUP(AB227,#REF!,11,FALSE)</f>
        <v>#REF!</v>
      </c>
      <c r="AG227" s="8" t="e">
        <f>VLOOKUP(AB227,#REF!,3,FALSE)</f>
        <v>#REF!</v>
      </c>
      <c r="AH227" s="8" t="e">
        <f>VLOOKUP(AB227,#REF!,5,FALSE)</f>
        <v>#REF!</v>
      </c>
      <c r="AI227" s="32" t="e">
        <f>IF(#REF!="Beckers","2.199",IF(#REF!="Zellmann","2.198",IF(#REF!="Schlüter-Buchta","2.199",IF(#REF!="Obbes","2.197",""))))</f>
        <v>#REF!</v>
      </c>
      <c r="AJ227" s="32" t="e">
        <f>IF(#REF!="Beckers","02104/99 2023",IF(#REF!="Bortlik","02104/99 2024",IF(#REF!="Schlüter-Buchta","02104/99 2025",IF(#REF!="Obbes","02104/99 2022",""))))</f>
        <v>#REF!</v>
      </c>
      <c r="AK227" s="32" t="e">
        <f>IF(#REF!="Beckers","02104/99 84 2023",IF(#REF!="Bortlik","02104/99 84 2024",IF(#REF!="Schlüter-Buchta","02104/99 84 2025",IF(#REF!="Obbes","02104/99 84 2022",""))))</f>
        <v>#REF!</v>
      </c>
      <c r="AL22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28" spans="1:38" x14ac:dyDescent="0.35">
      <c r="A228" s="8" t="e">
        <f>CONCATENATE(VLOOKUP('Tabelle Schule'!B229,#REF!,3,FALSE)," ",VLOOKUP('Tabelle Schule'!B229,#REF!,4,FALSE)," ",VLOOKUP('Tabelle Schule'!B229,#REF!,6,FALSE))</f>
        <v>#REF!</v>
      </c>
      <c r="B228" s="10" t="str">
        <f>IF('Tabelle Schule'!D229&lt;&gt;"",'Tabelle Schule'!D229,"")</f>
        <v/>
      </c>
      <c r="C228" s="10" t="str">
        <f>IF('Tabelle Schule'!E229&lt;&gt;"",'Tabelle Schule'!E229,"")</f>
        <v/>
      </c>
      <c r="D228" s="10" t="e">
        <f>IF('Tabelle Schule'!#REF!&lt;&gt;"",'Tabelle Schule'!#REF!,"")</f>
        <v>#REF!</v>
      </c>
      <c r="E228" s="33" t="str">
        <f>IF('Tabelle Schule'!F229&lt;&gt;"",'Tabelle Schule'!F229,"")</f>
        <v/>
      </c>
      <c r="F228" s="10" t="str">
        <f>IF('Tabelle Schule'!G229&lt;&gt;"",'Tabelle Schule'!G229,"")</f>
        <v/>
      </c>
      <c r="G228" s="10" t="str">
        <f>IF('Tabelle Schule'!H229&lt;&gt;"",'Tabelle Schule'!H229,"")</f>
        <v/>
      </c>
      <c r="H228" s="8" t="str">
        <f t="shared" si="12"/>
        <v>Frau</v>
      </c>
      <c r="I228" s="10" t="str">
        <f>IF('Tabelle Schule'!I229&lt;&gt;"",'Tabelle Schule'!I229,"")</f>
        <v/>
      </c>
      <c r="J228" s="10" t="str">
        <f>IF('Tabelle Schule'!J229&lt;&gt;"",'Tabelle Schule'!J229,"")</f>
        <v/>
      </c>
      <c r="K228" s="10" t="str">
        <f>IF('Tabelle Schule'!K229&lt;&gt;"",'Tabelle Schule'!K229,"")</f>
        <v/>
      </c>
      <c r="L228" s="10" t="str">
        <f>IF('Tabelle Schule'!L229&lt;&gt;"",'Tabelle Schule'!L229,"")</f>
        <v/>
      </c>
      <c r="M228" s="8" t="str">
        <f t="shared" si="13"/>
        <v>Herr</v>
      </c>
      <c r="N228" s="10" t="str">
        <f>IF('Tabelle Schule'!M229&lt;&gt;"",'Tabelle Schule'!M229,"")</f>
        <v/>
      </c>
      <c r="O228" s="10" t="str">
        <f>IF('Tabelle Schule'!N229&lt;&gt;"",'Tabelle Schule'!N229,"")</f>
        <v/>
      </c>
      <c r="P228" s="10" t="str">
        <f>IF('Tabelle Schule'!O229&lt;&gt;"",'Tabelle Schule'!O229,"")</f>
        <v/>
      </c>
      <c r="Q228" s="10" t="str">
        <f>IF('Tabelle Schule'!P229&lt;&gt;"",'Tabelle Schule'!P229,"")</f>
        <v/>
      </c>
      <c r="R228" s="9" t="str">
        <f t="shared" si="14"/>
        <v>=</v>
      </c>
      <c r="S228" s="8"/>
      <c r="T228" s="10" t="str">
        <f>IF('Tabelle Schule'!Q229&lt;&gt;"",'Tabelle Schule'!Q229,"")</f>
        <v/>
      </c>
      <c r="U228" s="10" t="str">
        <f>IF('Tabelle Schule'!R229&lt;&gt;"",'Tabelle Schule'!R229,"")</f>
        <v/>
      </c>
      <c r="V228" s="10" t="str">
        <f>IF('Tabelle Schule'!S229&lt;&gt;"",'Tabelle Schule'!S229,"")</f>
        <v/>
      </c>
      <c r="W228" s="10" t="str">
        <f>IF('Tabelle Schule'!T229&lt;&gt;"",'Tabelle Schule'!T229,"")</f>
        <v/>
      </c>
      <c r="X228" s="10">
        <f>'Tabelle Schule'!AG229</f>
        <v>0</v>
      </c>
      <c r="Y228" s="8" t="str">
        <f>'Tabelle Schule'!AJ229</f>
        <v/>
      </c>
      <c r="Z228" s="10" t="str">
        <f>IF('Tabelle Schule'!AH229&lt;&gt;"",'Tabelle Schule'!AH229,"")</f>
        <v/>
      </c>
      <c r="AA228" s="10" t="str">
        <f>IF('Tabelle Schule'!AI229&lt;&gt;"",'Tabelle Schule'!AI229,"")</f>
        <v/>
      </c>
      <c r="AB228" s="10" t="str">
        <f>IF('Tabelle Schule'!AU229&lt;&gt;"",'Tabelle Schule'!AU229,"")</f>
        <v/>
      </c>
      <c r="AC228" s="8" t="e">
        <f>'Tabelle Schule'!AV229</f>
        <v>#REF!</v>
      </c>
      <c r="AD228" s="8" t="e">
        <f>VLOOKUP(AB228,#REF!,9,FALSE)</f>
        <v>#REF!</v>
      </c>
      <c r="AE228" s="8" t="e">
        <f>VLOOKUP(AB228,#REF!,10,FALSE)</f>
        <v>#REF!</v>
      </c>
      <c r="AF228" s="8" t="e">
        <f>VLOOKUP(AB228,#REF!,11,FALSE)</f>
        <v>#REF!</v>
      </c>
      <c r="AG228" s="8" t="e">
        <f>VLOOKUP(AB228,#REF!,3,FALSE)</f>
        <v>#REF!</v>
      </c>
      <c r="AH228" s="8" t="e">
        <f>VLOOKUP(AB228,#REF!,5,FALSE)</f>
        <v>#REF!</v>
      </c>
      <c r="AI228" s="32" t="e">
        <f>IF(#REF!="Beckers","2.199",IF(#REF!="Zellmann","2.198",IF(#REF!="Schlüter-Buchta","2.199",IF(#REF!="Obbes","2.197",""))))</f>
        <v>#REF!</v>
      </c>
      <c r="AJ228" s="32" t="e">
        <f>IF(#REF!="Beckers","02104/99 2023",IF(#REF!="Bortlik","02104/99 2024",IF(#REF!="Schlüter-Buchta","02104/99 2025",IF(#REF!="Obbes","02104/99 2022",""))))</f>
        <v>#REF!</v>
      </c>
      <c r="AK228" s="32" t="e">
        <f>IF(#REF!="Beckers","02104/99 84 2023",IF(#REF!="Bortlik","02104/99 84 2024",IF(#REF!="Schlüter-Buchta","02104/99 84 2025",IF(#REF!="Obbes","02104/99 84 2022",""))))</f>
        <v>#REF!</v>
      </c>
      <c r="AL22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29" spans="1:38" x14ac:dyDescent="0.35">
      <c r="A229" s="8" t="e">
        <f>CONCATENATE(VLOOKUP('Tabelle Schule'!B230,#REF!,3,FALSE)," ",VLOOKUP('Tabelle Schule'!B230,#REF!,4,FALSE)," ",VLOOKUP('Tabelle Schule'!B230,#REF!,6,FALSE))</f>
        <v>#REF!</v>
      </c>
      <c r="B229" s="10" t="str">
        <f>IF('Tabelle Schule'!D230&lt;&gt;"",'Tabelle Schule'!D230,"")</f>
        <v/>
      </c>
      <c r="C229" s="10" t="str">
        <f>IF('Tabelle Schule'!E230&lt;&gt;"",'Tabelle Schule'!E230,"")</f>
        <v/>
      </c>
      <c r="D229" s="10" t="e">
        <f>IF('Tabelle Schule'!#REF!&lt;&gt;"",'Tabelle Schule'!#REF!,"")</f>
        <v>#REF!</v>
      </c>
      <c r="E229" s="33" t="str">
        <f>IF('Tabelle Schule'!F230&lt;&gt;"",'Tabelle Schule'!F230,"")</f>
        <v/>
      </c>
      <c r="F229" s="10" t="str">
        <f>IF('Tabelle Schule'!G230&lt;&gt;"",'Tabelle Schule'!G230,"")</f>
        <v/>
      </c>
      <c r="G229" s="10" t="str">
        <f>IF('Tabelle Schule'!H230&lt;&gt;"",'Tabelle Schule'!H230,"")</f>
        <v/>
      </c>
      <c r="H229" s="8" t="str">
        <f t="shared" si="12"/>
        <v>Frau</v>
      </c>
      <c r="I229" s="10" t="str">
        <f>IF('Tabelle Schule'!I230&lt;&gt;"",'Tabelle Schule'!I230,"")</f>
        <v/>
      </c>
      <c r="J229" s="10" t="str">
        <f>IF('Tabelle Schule'!J230&lt;&gt;"",'Tabelle Schule'!J230,"")</f>
        <v/>
      </c>
      <c r="K229" s="10" t="str">
        <f>IF('Tabelle Schule'!K230&lt;&gt;"",'Tabelle Schule'!K230,"")</f>
        <v/>
      </c>
      <c r="L229" s="10" t="str">
        <f>IF('Tabelle Schule'!L230&lt;&gt;"",'Tabelle Schule'!L230,"")</f>
        <v/>
      </c>
      <c r="M229" s="8" t="str">
        <f t="shared" si="13"/>
        <v>Herr</v>
      </c>
      <c r="N229" s="10" t="str">
        <f>IF('Tabelle Schule'!M230&lt;&gt;"",'Tabelle Schule'!M230,"")</f>
        <v/>
      </c>
      <c r="O229" s="10" t="str">
        <f>IF('Tabelle Schule'!N230&lt;&gt;"",'Tabelle Schule'!N230,"")</f>
        <v/>
      </c>
      <c r="P229" s="10" t="str">
        <f>IF('Tabelle Schule'!O230&lt;&gt;"",'Tabelle Schule'!O230,"")</f>
        <v/>
      </c>
      <c r="Q229" s="10" t="str">
        <f>IF('Tabelle Schule'!P230&lt;&gt;"",'Tabelle Schule'!P230,"")</f>
        <v/>
      </c>
      <c r="R229" s="9" t="str">
        <f t="shared" si="14"/>
        <v>=</v>
      </c>
      <c r="S229" s="8"/>
      <c r="T229" s="10" t="str">
        <f>IF('Tabelle Schule'!Q230&lt;&gt;"",'Tabelle Schule'!Q230,"")</f>
        <v/>
      </c>
      <c r="U229" s="10" t="str">
        <f>IF('Tabelle Schule'!R230&lt;&gt;"",'Tabelle Schule'!R230,"")</f>
        <v/>
      </c>
      <c r="V229" s="10" t="str">
        <f>IF('Tabelle Schule'!S230&lt;&gt;"",'Tabelle Schule'!S230,"")</f>
        <v/>
      </c>
      <c r="W229" s="10" t="str">
        <f>IF('Tabelle Schule'!T230&lt;&gt;"",'Tabelle Schule'!T230,"")</f>
        <v/>
      </c>
      <c r="X229" s="10">
        <f>'Tabelle Schule'!AG230</f>
        <v>0</v>
      </c>
      <c r="Y229" s="8" t="str">
        <f>'Tabelle Schule'!AJ230</f>
        <v/>
      </c>
      <c r="Z229" s="10" t="str">
        <f>IF('Tabelle Schule'!AH230&lt;&gt;"",'Tabelle Schule'!AH230,"")</f>
        <v/>
      </c>
      <c r="AA229" s="10" t="str">
        <f>IF('Tabelle Schule'!AI230&lt;&gt;"",'Tabelle Schule'!AI230,"")</f>
        <v/>
      </c>
      <c r="AB229" s="10" t="str">
        <f>IF('Tabelle Schule'!AU230&lt;&gt;"",'Tabelle Schule'!AU230,"")</f>
        <v/>
      </c>
      <c r="AC229" s="8" t="e">
        <f>'Tabelle Schule'!AV230</f>
        <v>#REF!</v>
      </c>
      <c r="AD229" s="8" t="e">
        <f>VLOOKUP(AB229,#REF!,9,FALSE)</f>
        <v>#REF!</v>
      </c>
      <c r="AE229" s="8" t="e">
        <f>VLOOKUP(AB229,#REF!,10,FALSE)</f>
        <v>#REF!</v>
      </c>
      <c r="AF229" s="8" t="e">
        <f>VLOOKUP(AB229,#REF!,11,FALSE)</f>
        <v>#REF!</v>
      </c>
      <c r="AG229" s="8" t="e">
        <f>VLOOKUP(AB229,#REF!,3,FALSE)</f>
        <v>#REF!</v>
      </c>
      <c r="AH229" s="8" t="e">
        <f>VLOOKUP(AB229,#REF!,5,FALSE)</f>
        <v>#REF!</v>
      </c>
      <c r="AI229" s="32" t="e">
        <f>IF(#REF!="Beckers","2.199",IF(#REF!="Zellmann","2.198",IF(#REF!="Schlüter-Buchta","2.199",IF(#REF!="Obbes","2.197",""))))</f>
        <v>#REF!</v>
      </c>
      <c r="AJ229" s="32" t="e">
        <f>IF(#REF!="Beckers","02104/99 2023",IF(#REF!="Bortlik","02104/99 2024",IF(#REF!="Schlüter-Buchta","02104/99 2025",IF(#REF!="Obbes","02104/99 2022",""))))</f>
        <v>#REF!</v>
      </c>
      <c r="AK229" s="32" t="e">
        <f>IF(#REF!="Beckers","02104/99 84 2023",IF(#REF!="Bortlik","02104/99 84 2024",IF(#REF!="Schlüter-Buchta","02104/99 84 2025",IF(#REF!="Obbes","02104/99 84 2022",""))))</f>
        <v>#REF!</v>
      </c>
      <c r="AL22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30" spans="1:38" x14ac:dyDescent="0.35">
      <c r="A230" s="8" t="e">
        <f>CONCATENATE(VLOOKUP('Tabelle Schule'!B231,#REF!,3,FALSE)," ",VLOOKUP('Tabelle Schule'!B231,#REF!,4,FALSE)," ",VLOOKUP('Tabelle Schule'!B231,#REF!,6,FALSE))</f>
        <v>#REF!</v>
      </c>
      <c r="B230" s="10" t="str">
        <f>IF('Tabelle Schule'!D231&lt;&gt;"",'Tabelle Schule'!D231,"")</f>
        <v/>
      </c>
      <c r="C230" s="10" t="str">
        <f>IF('Tabelle Schule'!E231&lt;&gt;"",'Tabelle Schule'!E231,"")</f>
        <v/>
      </c>
      <c r="D230" s="10" t="e">
        <f>IF('Tabelle Schule'!#REF!&lt;&gt;"",'Tabelle Schule'!#REF!,"")</f>
        <v>#REF!</v>
      </c>
      <c r="E230" s="33" t="str">
        <f>IF('Tabelle Schule'!F231&lt;&gt;"",'Tabelle Schule'!F231,"")</f>
        <v/>
      </c>
      <c r="F230" s="10" t="str">
        <f>IF('Tabelle Schule'!G231&lt;&gt;"",'Tabelle Schule'!G231,"")</f>
        <v/>
      </c>
      <c r="G230" s="10" t="str">
        <f>IF('Tabelle Schule'!H231&lt;&gt;"",'Tabelle Schule'!H231,"")</f>
        <v/>
      </c>
      <c r="H230" s="8" t="str">
        <f t="shared" si="12"/>
        <v>Frau</v>
      </c>
      <c r="I230" s="10" t="str">
        <f>IF('Tabelle Schule'!I231&lt;&gt;"",'Tabelle Schule'!I231,"")</f>
        <v/>
      </c>
      <c r="J230" s="10" t="str">
        <f>IF('Tabelle Schule'!J231&lt;&gt;"",'Tabelle Schule'!J231,"")</f>
        <v/>
      </c>
      <c r="K230" s="10" t="str">
        <f>IF('Tabelle Schule'!K231&lt;&gt;"",'Tabelle Schule'!K231,"")</f>
        <v/>
      </c>
      <c r="L230" s="10" t="str">
        <f>IF('Tabelle Schule'!L231&lt;&gt;"",'Tabelle Schule'!L231,"")</f>
        <v/>
      </c>
      <c r="M230" s="8" t="str">
        <f t="shared" si="13"/>
        <v>Herr</v>
      </c>
      <c r="N230" s="10" t="str">
        <f>IF('Tabelle Schule'!M231&lt;&gt;"",'Tabelle Schule'!M231,"")</f>
        <v/>
      </c>
      <c r="O230" s="10" t="str">
        <f>IF('Tabelle Schule'!N231&lt;&gt;"",'Tabelle Schule'!N231,"")</f>
        <v/>
      </c>
      <c r="P230" s="10" t="str">
        <f>IF('Tabelle Schule'!O231&lt;&gt;"",'Tabelle Schule'!O231,"")</f>
        <v/>
      </c>
      <c r="Q230" s="10" t="str">
        <f>IF('Tabelle Schule'!P231&lt;&gt;"",'Tabelle Schule'!P231,"")</f>
        <v/>
      </c>
      <c r="R230" s="9" t="str">
        <f t="shared" si="14"/>
        <v>=</v>
      </c>
      <c r="S230" s="8"/>
      <c r="T230" s="10" t="str">
        <f>IF('Tabelle Schule'!Q231&lt;&gt;"",'Tabelle Schule'!Q231,"")</f>
        <v/>
      </c>
      <c r="U230" s="10" t="str">
        <f>IF('Tabelle Schule'!R231&lt;&gt;"",'Tabelle Schule'!R231,"")</f>
        <v/>
      </c>
      <c r="V230" s="10" t="str">
        <f>IF('Tabelle Schule'!S231&lt;&gt;"",'Tabelle Schule'!S231,"")</f>
        <v/>
      </c>
      <c r="W230" s="10" t="str">
        <f>IF('Tabelle Schule'!T231&lt;&gt;"",'Tabelle Schule'!T231,"")</f>
        <v/>
      </c>
      <c r="X230" s="10">
        <f>'Tabelle Schule'!AG231</f>
        <v>0</v>
      </c>
      <c r="Y230" s="8" t="str">
        <f>'Tabelle Schule'!AJ231</f>
        <v/>
      </c>
      <c r="Z230" s="10" t="str">
        <f>IF('Tabelle Schule'!AH231&lt;&gt;"",'Tabelle Schule'!AH231,"")</f>
        <v/>
      </c>
      <c r="AA230" s="10" t="str">
        <f>IF('Tabelle Schule'!AI231&lt;&gt;"",'Tabelle Schule'!AI231,"")</f>
        <v/>
      </c>
      <c r="AB230" s="10" t="str">
        <f>IF('Tabelle Schule'!AU231&lt;&gt;"",'Tabelle Schule'!AU231,"")</f>
        <v/>
      </c>
      <c r="AC230" s="8" t="e">
        <f>'Tabelle Schule'!AV231</f>
        <v>#REF!</v>
      </c>
      <c r="AD230" s="8" t="e">
        <f>VLOOKUP(AB230,#REF!,9,FALSE)</f>
        <v>#REF!</v>
      </c>
      <c r="AE230" s="8" t="e">
        <f>VLOOKUP(AB230,#REF!,10,FALSE)</f>
        <v>#REF!</v>
      </c>
      <c r="AF230" s="8" t="e">
        <f>VLOOKUP(AB230,#REF!,11,FALSE)</f>
        <v>#REF!</v>
      </c>
      <c r="AG230" s="8" t="e">
        <f>VLOOKUP(AB230,#REF!,3,FALSE)</f>
        <v>#REF!</v>
      </c>
      <c r="AH230" s="8" t="e">
        <f>VLOOKUP(AB230,#REF!,5,FALSE)</f>
        <v>#REF!</v>
      </c>
      <c r="AI230" s="32" t="e">
        <f>IF(#REF!="Beckers","2.199",IF(#REF!="Zellmann","2.198",IF(#REF!="Schlüter-Buchta","2.199",IF(#REF!="Obbes","2.197",""))))</f>
        <v>#REF!</v>
      </c>
      <c r="AJ230" s="32" t="e">
        <f>IF(#REF!="Beckers","02104/99 2023",IF(#REF!="Bortlik","02104/99 2024",IF(#REF!="Schlüter-Buchta","02104/99 2025",IF(#REF!="Obbes","02104/99 2022",""))))</f>
        <v>#REF!</v>
      </c>
      <c r="AK230" s="32" t="e">
        <f>IF(#REF!="Beckers","02104/99 84 2023",IF(#REF!="Bortlik","02104/99 84 2024",IF(#REF!="Schlüter-Buchta","02104/99 84 2025",IF(#REF!="Obbes","02104/99 84 2022",""))))</f>
        <v>#REF!</v>
      </c>
      <c r="AL23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31" spans="1:38" x14ac:dyDescent="0.35">
      <c r="A231" s="8" t="e">
        <f>CONCATENATE(VLOOKUP('Tabelle Schule'!B232,#REF!,3,FALSE)," ",VLOOKUP('Tabelle Schule'!B232,#REF!,4,FALSE)," ",VLOOKUP('Tabelle Schule'!B232,#REF!,6,FALSE))</f>
        <v>#REF!</v>
      </c>
      <c r="B231" s="10" t="str">
        <f>IF('Tabelle Schule'!D232&lt;&gt;"",'Tabelle Schule'!D232,"")</f>
        <v/>
      </c>
      <c r="C231" s="10" t="str">
        <f>IF('Tabelle Schule'!E232&lt;&gt;"",'Tabelle Schule'!E232,"")</f>
        <v/>
      </c>
      <c r="D231" s="10" t="e">
        <f>IF('Tabelle Schule'!#REF!&lt;&gt;"",'Tabelle Schule'!#REF!,"")</f>
        <v>#REF!</v>
      </c>
      <c r="E231" s="33" t="str">
        <f>IF('Tabelle Schule'!F232&lt;&gt;"",'Tabelle Schule'!F232,"")</f>
        <v/>
      </c>
      <c r="F231" s="10" t="str">
        <f>IF('Tabelle Schule'!G232&lt;&gt;"",'Tabelle Schule'!G232,"")</f>
        <v/>
      </c>
      <c r="G231" s="10" t="str">
        <f>IF('Tabelle Schule'!H232&lt;&gt;"",'Tabelle Schule'!H232,"")</f>
        <v/>
      </c>
      <c r="H231" s="8" t="str">
        <f t="shared" si="12"/>
        <v>Frau</v>
      </c>
      <c r="I231" s="10" t="str">
        <f>IF('Tabelle Schule'!I232&lt;&gt;"",'Tabelle Schule'!I232,"")</f>
        <v/>
      </c>
      <c r="J231" s="10" t="str">
        <f>IF('Tabelle Schule'!J232&lt;&gt;"",'Tabelle Schule'!J232,"")</f>
        <v/>
      </c>
      <c r="K231" s="10" t="str">
        <f>IF('Tabelle Schule'!K232&lt;&gt;"",'Tabelle Schule'!K232,"")</f>
        <v/>
      </c>
      <c r="L231" s="10" t="str">
        <f>IF('Tabelle Schule'!L232&lt;&gt;"",'Tabelle Schule'!L232,"")</f>
        <v/>
      </c>
      <c r="M231" s="8" t="str">
        <f t="shared" si="13"/>
        <v>Herr</v>
      </c>
      <c r="N231" s="10" t="str">
        <f>IF('Tabelle Schule'!M232&lt;&gt;"",'Tabelle Schule'!M232,"")</f>
        <v/>
      </c>
      <c r="O231" s="10" t="str">
        <f>IF('Tabelle Schule'!N232&lt;&gt;"",'Tabelle Schule'!N232,"")</f>
        <v/>
      </c>
      <c r="P231" s="10" t="str">
        <f>IF('Tabelle Schule'!O232&lt;&gt;"",'Tabelle Schule'!O232,"")</f>
        <v/>
      </c>
      <c r="Q231" s="10" t="str">
        <f>IF('Tabelle Schule'!P232&lt;&gt;"",'Tabelle Schule'!P232,"")</f>
        <v/>
      </c>
      <c r="R231" s="9" t="str">
        <f t="shared" si="14"/>
        <v>=</v>
      </c>
      <c r="S231" s="8"/>
      <c r="T231" s="10" t="str">
        <f>IF('Tabelle Schule'!Q232&lt;&gt;"",'Tabelle Schule'!Q232,"")</f>
        <v/>
      </c>
      <c r="U231" s="10" t="str">
        <f>IF('Tabelle Schule'!R232&lt;&gt;"",'Tabelle Schule'!R232,"")</f>
        <v/>
      </c>
      <c r="V231" s="10" t="str">
        <f>IF('Tabelle Schule'!S232&lt;&gt;"",'Tabelle Schule'!S232,"")</f>
        <v/>
      </c>
      <c r="W231" s="10" t="str">
        <f>IF('Tabelle Schule'!T232&lt;&gt;"",'Tabelle Schule'!T232,"")</f>
        <v/>
      </c>
      <c r="X231" s="10">
        <f>'Tabelle Schule'!AG232</f>
        <v>0</v>
      </c>
      <c r="Y231" s="8" t="str">
        <f>'Tabelle Schule'!AJ232</f>
        <v/>
      </c>
      <c r="Z231" s="10" t="str">
        <f>IF('Tabelle Schule'!AH232&lt;&gt;"",'Tabelle Schule'!AH232,"")</f>
        <v/>
      </c>
      <c r="AA231" s="10" t="str">
        <f>IF('Tabelle Schule'!AI232&lt;&gt;"",'Tabelle Schule'!AI232,"")</f>
        <v/>
      </c>
      <c r="AB231" s="10" t="str">
        <f>IF('Tabelle Schule'!AU232&lt;&gt;"",'Tabelle Schule'!AU232,"")</f>
        <v/>
      </c>
      <c r="AC231" s="8" t="e">
        <f>'Tabelle Schule'!AV232</f>
        <v>#REF!</v>
      </c>
      <c r="AD231" s="8" t="e">
        <f>VLOOKUP(AB231,#REF!,9,FALSE)</f>
        <v>#REF!</v>
      </c>
      <c r="AE231" s="8" t="e">
        <f>VLOOKUP(AB231,#REF!,10,FALSE)</f>
        <v>#REF!</v>
      </c>
      <c r="AF231" s="8" t="e">
        <f>VLOOKUP(AB231,#REF!,11,FALSE)</f>
        <v>#REF!</v>
      </c>
      <c r="AG231" s="8" t="e">
        <f>VLOOKUP(AB231,#REF!,3,FALSE)</f>
        <v>#REF!</v>
      </c>
      <c r="AH231" s="8" t="e">
        <f>VLOOKUP(AB231,#REF!,5,FALSE)</f>
        <v>#REF!</v>
      </c>
      <c r="AI231" s="32" t="e">
        <f>IF(#REF!="Beckers","2.199",IF(#REF!="Zellmann","2.198",IF(#REF!="Schlüter-Buchta","2.199",IF(#REF!="Obbes","2.197",""))))</f>
        <v>#REF!</v>
      </c>
      <c r="AJ231" s="32" t="e">
        <f>IF(#REF!="Beckers","02104/99 2023",IF(#REF!="Bortlik","02104/99 2024",IF(#REF!="Schlüter-Buchta","02104/99 2025",IF(#REF!="Obbes","02104/99 2022",""))))</f>
        <v>#REF!</v>
      </c>
      <c r="AK231" s="32" t="e">
        <f>IF(#REF!="Beckers","02104/99 84 2023",IF(#REF!="Bortlik","02104/99 84 2024",IF(#REF!="Schlüter-Buchta","02104/99 84 2025",IF(#REF!="Obbes","02104/99 84 2022",""))))</f>
        <v>#REF!</v>
      </c>
      <c r="AL23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32" spans="1:38" x14ac:dyDescent="0.35">
      <c r="A232" s="8" t="e">
        <f>CONCATENATE(VLOOKUP('Tabelle Schule'!B233,#REF!,3,FALSE)," ",VLOOKUP('Tabelle Schule'!B233,#REF!,4,FALSE)," ",VLOOKUP('Tabelle Schule'!B233,#REF!,6,FALSE))</f>
        <v>#REF!</v>
      </c>
      <c r="B232" s="10" t="str">
        <f>IF('Tabelle Schule'!D233&lt;&gt;"",'Tabelle Schule'!D233,"")</f>
        <v/>
      </c>
      <c r="C232" s="10" t="str">
        <f>IF('Tabelle Schule'!E233&lt;&gt;"",'Tabelle Schule'!E233,"")</f>
        <v/>
      </c>
      <c r="D232" s="10" t="e">
        <f>IF('Tabelle Schule'!#REF!&lt;&gt;"",'Tabelle Schule'!#REF!,"")</f>
        <v>#REF!</v>
      </c>
      <c r="E232" s="33" t="str">
        <f>IF('Tabelle Schule'!F233&lt;&gt;"",'Tabelle Schule'!F233,"")</f>
        <v/>
      </c>
      <c r="F232" s="10" t="str">
        <f>IF('Tabelle Schule'!G233&lt;&gt;"",'Tabelle Schule'!G233,"")</f>
        <v/>
      </c>
      <c r="G232" s="10" t="str">
        <f>IF('Tabelle Schule'!H233&lt;&gt;"",'Tabelle Schule'!H233,"")</f>
        <v/>
      </c>
      <c r="H232" s="8" t="str">
        <f t="shared" si="12"/>
        <v>Frau</v>
      </c>
      <c r="I232" s="10" t="str">
        <f>IF('Tabelle Schule'!I233&lt;&gt;"",'Tabelle Schule'!I233,"")</f>
        <v/>
      </c>
      <c r="J232" s="10" t="str">
        <f>IF('Tabelle Schule'!J233&lt;&gt;"",'Tabelle Schule'!J233,"")</f>
        <v/>
      </c>
      <c r="K232" s="10" t="str">
        <f>IF('Tabelle Schule'!K233&lt;&gt;"",'Tabelle Schule'!K233,"")</f>
        <v/>
      </c>
      <c r="L232" s="10" t="str">
        <f>IF('Tabelle Schule'!L233&lt;&gt;"",'Tabelle Schule'!L233,"")</f>
        <v/>
      </c>
      <c r="M232" s="8" t="str">
        <f t="shared" si="13"/>
        <v>Herr</v>
      </c>
      <c r="N232" s="10" t="str">
        <f>IF('Tabelle Schule'!M233&lt;&gt;"",'Tabelle Schule'!M233,"")</f>
        <v/>
      </c>
      <c r="O232" s="10" t="str">
        <f>IF('Tabelle Schule'!N233&lt;&gt;"",'Tabelle Schule'!N233,"")</f>
        <v/>
      </c>
      <c r="P232" s="10" t="str">
        <f>IF('Tabelle Schule'!O233&lt;&gt;"",'Tabelle Schule'!O233,"")</f>
        <v/>
      </c>
      <c r="Q232" s="10" t="str">
        <f>IF('Tabelle Schule'!P233&lt;&gt;"",'Tabelle Schule'!P233,"")</f>
        <v/>
      </c>
      <c r="R232" s="9" t="str">
        <f t="shared" si="14"/>
        <v>=</v>
      </c>
      <c r="S232" s="8"/>
      <c r="T232" s="10" t="str">
        <f>IF('Tabelle Schule'!Q233&lt;&gt;"",'Tabelle Schule'!Q233,"")</f>
        <v/>
      </c>
      <c r="U232" s="10" t="str">
        <f>IF('Tabelle Schule'!R233&lt;&gt;"",'Tabelle Schule'!R233,"")</f>
        <v/>
      </c>
      <c r="V232" s="10" t="str">
        <f>IF('Tabelle Schule'!S233&lt;&gt;"",'Tabelle Schule'!S233,"")</f>
        <v/>
      </c>
      <c r="W232" s="10" t="str">
        <f>IF('Tabelle Schule'!T233&lt;&gt;"",'Tabelle Schule'!T233,"")</f>
        <v/>
      </c>
      <c r="X232" s="10">
        <f>'Tabelle Schule'!AG233</f>
        <v>0</v>
      </c>
      <c r="Y232" s="8" t="str">
        <f>'Tabelle Schule'!AJ233</f>
        <v/>
      </c>
      <c r="Z232" s="10" t="str">
        <f>IF('Tabelle Schule'!AH233&lt;&gt;"",'Tabelle Schule'!AH233,"")</f>
        <v/>
      </c>
      <c r="AA232" s="10" t="str">
        <f>IF('Tabelle Schule'!AI233&lt;&gt;"",'Tabelle Schule'!AI233,"")</f>
        <v/>
      </c>
      <c r="AB232" s="10" t="str">
        <f>IF('Tabelle Schule'!AU233&lt;&gt;"",'Tabelle Schule'!AU233,"")</f>
        <v/>
      </c>
      <c r="AC232" s="8" t="e">
        <f>'Tabelle Schule'!AV233</f>
        <v>#REF!</v>
      </c>
      <c r="AD232" s="8" t="e">
        <f>VLOOKUP(AB232,#REF!,9,FALSE)</f>
        <v>#REF!</v>
      </c>
      <c r="AE232" s="8" t="e">
        <f>VLOOKUP(AB232,#REF!,10,FALSE)</f>
        <v>#REF!</v>
      </c>
      <c r="AF232" s="8" t="e">
        <f>VLOOKUP(AB232,#REF!,11,FALSE)</f>
        <v>#REF!</v>
      </c>
      <c r="AG232" s="8" t="e">
        <f>VLOOKUP(AB232,#REF!,3,FALSE)</f>
        <v>#REF!</v>
      </c>
      <c r="AH232" s="8" t="e">
        <f>VLOOKUP(AB232,#REF!,5,FALSE)</f>
        <v>#REF!</v>
      </c>
      <c r="AI232" s="32" t="e">
        <f>IF(#REF!="Beckers","2.199",IF(#REF!="Zellmann","2.198",IF(#REF!="Schlüter-Buchta","2.199",IF(#REF!="Obbes","2.197",""))))</f>
        <v>#REF!</v>
      </c>
      <c r="AJ232" s="32" t="e">
        <f>IF(#REF!="Beckers","02104/99 2023",IF(#REF!="Bortlik","02104/99 2024",IF(#REF!="Schlüter-Buchta","02104/99 2025",IF(#REF!="Obbes","02104/99 2022",""))))</f>
        <v>#REF!</v>
      </c>
      <c r="AK232" s="32" t="e">
        <f>IF(#REF!="Beckers","02104/99 84 2023",IF(#REF!="Bortlik","02104/99 84 2024",IF(#REF!="Schlüter-Buchta","02104/99 84 2025",IF(#REF!="Obbes","02104/99 84 2022",""))))</f>
        <v>#REF!</v>
      </c>
      <c r="AL23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33" spans="1:38" x14ac:dyDescent="0.35">
      <c r="A233" s="8" t="e">
        <f>CONCATENATE(VLOOKUP('Tabelle Schule'!B234,#REF!,3,FALSE)," ",VLOOKUP('Tabelle Schule'!B234,#REF!,4,FALSE)," ",VLOOKUP('Tabelle Schule'!B234,#REF!,6,FALSE))</f>
        <v>#REF!</v>
      </c>
      <c r="B233" s="10" t="str">
        <f>IF('Tabelle Schule'!D234&lt;&gt;"",'Tabelle Schule'!D234,"")</f>
        <v/>
      </c>
      <c r="C233" s="10" t="str">
        <f>IF('Tabelle Schule'!E234&lt;&gt;"",'Tabelle Schule'!E234,"")</f>
        <v/>
      </c>
      <c r="D233" s="10" t="e">
        <f>IF('Tabelle Schule'!#REF!&lt;&gt;"",'Tabelle Schule'!#REF!,"")</f>
        <v>#REF!</v>
      </c>
      <c r="E233" s="33" t="str">
        <f>IF('Tabelle Schule'!F234&lt;&gt;"",'Tabelle Schule'!F234,"")</f>
        <v/>
      </c>
      <c r="F233" s="10" t="str">
        <f>IF('Tabelle Schule'!G234&lt;&gt;"",'Tabelle Schule'!G234,"")</f>
        <v/>
      </c>
      <c r="G233" s="10" t="str">
        <f>IF('Tabelle Schule'!H234&lt;&gt;"",'Tabelle Schule'!H234,"")</f>
        <v/>
      </c>
      <c r="H233" s="8" t="str">
        <f t="shared" si="12"/>
        <v>Frau</v>
      </c>
      <c r="I233" s="10" t="str">
        <f>IF('Tabelle Schule'!I234&lt;&gt;"",'Tabelle Schule'!I234,"")</f>
        <v/>
      </c>
      <c r="J233" s="10" t="str">
        <f>IF('Tabelle Schule'!J234&lt;&gt;"",'Tabelle Schule'!J234,"")</f>
        <v/>
      </c>
      <c r="K233" s="10" t="str">
        <f>IF('Tabelle Schule'!K234&lt;&gt;"",'Tabelle Schule'!K234,"")</f>
        <v/>
      </c>
      <c r="L233" s="10" t="str">
        <f>IF('Tabelle Schule'!L234&lt;&gt;"",'Tabelle Schule'!L234,"")</f>
        <v/>
      </c>
      <c r="M233" s="8" t="str">
        <f t="shared" si="13"/>
        <v>Herr</v>
      </c>
      <c r="N233" s="10" t="str">
        <f>IF('Tabelle Schule'!M234&lt;&gt;"",'Tabelle Schule'!M234,"")</f>
        <v/>
      </c>
      <c r="O233" s="10" t="str">
        <f>IF('Tabelle Schule'!N234&lt;&gt;"",'Tabelle Schule'!N234,"")</f>
        <v/>
      </c>
      <c r="P233" s="10" t="str">
        <f>IF('Tabelle Schule'!O234&lt;&gt;"",'Tabelle Schule'!O234,"")</f>
        <v/>
      </c>
      <c r="Q233" s="10" t="str">
        <f>IF('Tabelle Schule'!P234&lt;&gt;"",'Tabelle Schule'!P234,"")</f>
        <v/>
      </c>
      <c r="R233" s="9" t="str">
        <f t="shared" si="14"/>
        <v>=</v>
      </c>
      <c r="S233" s="8"/>
      <c r="T233" s="10" t="str">
        <f>IF('Tabelle Schule'!Q234&lt;&gt;"",'Tabelle Schule'!Q234,"")</f>
        <v/>
      </c>
      <c r="U233" s="10" t="str">
        <f>IF('Tabelle Schule'!R234&lt;&gt;"",'Tabelle Schule'!R234,"")</f>
        <v/>
      </c>
      <c r="V233" s="10" t="str">
        <f>IF('Tabelle Schule'!S234&lt;&gt;"",'Tabelle Schule'!S234,"")</f>
        <v/>
      </c>
      <c r="W233" s="10" t="str">
        <f>IF('Tabelle Schule'!T234&lt;&gt;"",'Tabelle Schule'!T234,"")</f>
        <v/>
      </c>
      <c r="X233" s="10">
        <f>'Tabelle Schule'!AG234</f>
        <v>0</v>
      </c>
      <c r="Y233" s="8" t="str">
        <f>'Tabelle Schule'!AJ234</f>
        <v/>
      </c>
      <c r="Z233" s="10" t="str">
        <f>IF('Tabelle Schule'!AH234&lt;&gt;"",'Tabelle Schule'!AH234,"")</f>
        <v/>
      </c>
      <c r="AA233" s="10" t="str">
        <f>IF('Tabelle Schule'!AI234&lt;&gt;"",'Tabelle Schule'!AI234,"")</f>
        <v/>
      </c>
      <c r="AB233" s="10" t="str">
        <f>IF('Tabelle Schule'!AU234&lt;&gt;"",'Tabelle Schule'!AU234,"")</f>
        <v/>
      </c>
      <c r="AC233" s="8" t="e">
        <f>'Tabelle Schule'!AV234</f>
        <v>#REF!</v>
      </c>
      <c r="AD233" s="8" t="e">
        <f>VLOOKUP(AB233,#REF!,9,FALSE)</f>
        <v>#REF!</v>
      </c>
      <c r="AE233" s="8" t="e">
        <f>VLOOKUP(AB233,#REF!,10,FALSE)</f>
        <v>#REF!</v>
      </c>
      <c r="AF233" s="8" t="e">
        <f>VLOOKUP(AB233,#REF!,11,FALSE)</f>
        <v>#REF!</v>
      </c>
      <c r="AG233" s="8" t="e">
        <f>VLOOKUP(AB233,#REF!,3,FALSE)</f>
        <v>#REF!</v>
      </c>
      <c r="AH233" s="8" t="e">
        <f>VLOOKUP(AB233,#REF!,5,FALSE)</f>
        <v>#REF!</v>
      </c>
      <c r="AI233" s="32" t="e">
        <f>IF(#REF!="Beckers","2.199",IF(#REF!="Zellmann","2.198",IF(#REF!="Schlüter-Buchta","2.199",IF(#REF!="Obbes","2.197",""))))</f>
        <v>#REF!</v>
      </c>
      <c r="AJ233" s="32" t="e">
        <f>IF(#REF!="Beckers","02104/99 2023",IF(#REF!="Bortlik","02104/99 2024",IF(#REF!="Schlüter-Buchta","02104/99 2025",IF(#REF!="Obbes","02104/99 2022",""))))</f>
        <v>#REF!</v>
      </c>
      <c r="AK233" s="32" t="e">
        <f>IF(#REF!="Beckers","02104/99 84 2023",IF(#REF!="Bortlik","02104/99 84 2024",IF(#REF!="Schlüter-Buchta","02104/99 84 2025",IF(#REF!="Obbes","02104/99 84 2022",""))))</f>
        <v>#REF!</v>
      </c>
      <c r="AL23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34" spans="1:38" x14ac:dyDescent="0.35">
      <c r="A234" s="8" t="e">
        <f>CONCATENATE(VLOOKUP('Tabelle Schule'!B235,#REF!,3,FALSE)," ",VLOOKUP('Tabelle Schule'!B235,#REF!,4,FALSE)," ",VLOOKUP('Tabelle Schule'!B235,#REF!,6,FALSE))</f>
        <v>#REF!</v>
      </c>
      <c r="B234" s="10" t="str">
        <f>IF('Tabelle Schule'!D235&lt;&gt;"",'Tabelle Schule'!D235,"")</f>
        <v/>
      </c>
      <c r="C234" s="10" t="str">
        <f>IF('Tabelle Schule'!E235&lt;&gt;"",'Tabelle Schule'!E235,"")</f>
        <v/>
      </c>
      <c r="D234" s="10" t="e">
        <f>IF('Tabelle Schule'!#REF!&lt;&gt;"",'Tabelle Schule'!#REF!,"")</f>
        <v>#REF!</v>
      </c>
      <c r="E234" s="33" t="str">
        <f>IF('Tabelle Schule'!F235&lt;&gt;"",'Tabelle Schule'!F235,"")</f>
        <v/>
      </c>
      <c r="F234" s="10" t="str">
        <f>IF('Tabelle Schule'!G235&lt;&gt;"",'Tabelle Schule'!G235,"")</f>
        <v/>
      </c>
      <c r="G234" s="10" t="str">
        <f>IF('Tabelle Schule'!H235&lt;&gt;"",'Tabelle Schule'!H235,"")</f>
        <v/>
      </c>
      <c r="H234" s="8" t="str">
        <f t="shared" si="12"/>
        <v>Frau</v>
      </c>
      <c r="I234" s="10" t="str">
        <f>IF('Tabelle Schule'!I235&lt;&gt;"",'Tabelle Schule'!I235,"")</f>
        <v/>
      </c>
      <c r="J234" s="10" t="str">
        <f>IF('Tabelle Schule'!J235&lt;&gt;"",'Tabelle Schule'!J235,"")</f>
        <v/>
      </c>
      <c r="K234" s="10" t="str">
        <f>IF('Tabelle Schule'!K235&lt;&gt;"",'Tabelle Schule'!K235,"")</f>
        <v/>
      </c>
      <c r="L234" s="10" t="str">
        <f>IF('Tabelle Schule'!L235&lt;&gt;"",'Tabelle Schule'!L235,"")</f>
        <v/>
      </c>
      <c r="M234" s="8" t="str">
        <f t="shared" si="13"/>
        <v>Herr</v>
      </c>
      <c r="N234" s="10" t="str">
        <f>IF('Tabelle Schule'!M235&lt;&gt;"",'Tabelle Schule'!M235,"")</f>
        <v/>
      </c>
      <c r="O234" s="10" t="str">
        <f>IF('Tabelle Schule'!N235&lt;&gt;"",'Tabelle Schule'!N235,"")</f>
        <v/>
      </c>
      <c r="P234" s="10" t="str">
        <f>IF('Tabelle Schule'!O235&lt;&gt;"",'Tabelle Schule'!O235,"")</f>
        <v/>
      </c>
      <c r="Q234" s="10" t="str">
        <f>IF('Tabelle Schule'!P235&lt;&gt;"",'Tabelle Schule'!P235,"")</f>
        <v/>
      </c>
      <c r="R234" s="9" t="str">
        <f t="shared" si="14"/>
        <v>=</v>
      </c>
      <c r="S234" s="8"/>
      <c r="T234" s="10" t="str">
        <f>IF('Tabelle Schule'!Q235&lt;&gt;"",'Tabelle Schule'!Q235,"")</f>
        <v/>
      </c>
      <c r="U234" s="10" t="str">
        <f>IF('Tabelle Schule'!R235&lt;&gt;"",'Tabelle Schule'!R235,"")</f>
        <v/>
      </c>
      <c r="V234" s="10" t="str">
        <f>IF('Tabelle Schule'!S235&lt;&gt;"",'Tabelle Schule'!S235,"")</f>
        <v/>
      </c>
      <c r="W234" s="10" t="str">
        <f>IF('Tabelle Schule'!T235&lt;&gt;"",'Tabelle Schule'!T235,"")</f>
        <v/>
      </c>
      <c r="X234" s="10">
        <f>'Tabelle Schule'!AG235</f>
        <v>0</v>
      </c>
      <c r="Y234" s="8" t="str">
        <f>'Tabelle Schule'!AJ235</f>
        <v/>
      </c>
      <c r="Z234" s="10" t="str">
        <f>IF('Tabelle Schule'!AH235&lt;&gt;"",'Tabelle Schule'!AH235,"")</f>
        <v/>
      </c>
      <c r="AA234" s="10" t="str">
        <f>IF('Tabelle Schule'!AI235&lt;&gt;"",'Tabelle Schule'!AI235,"")</f>
        <v/>
      </c>
      <c r="AB234" s="10" t="str">
        <f>IF('Tabelle Schule'!AU235&lt;&gt;"",'Tabelle Schule'!AU235,"")</f>
        <v/>
      </c>
      <c r="AC234" s="8" t="e">
        <f>'Tabelle Schule'!AV235</f>
        <v>#REF!</v>
      </c>
      <c r="AD234" s="8" t="e">
        <f>VLOOKUP(AB234,#REF!,9,FALSE)</f>
        <v>#REF!</v>
      </c>
      <c r="AE234" s="8" t="e">
        <f>VLOOKUP(AB234,#REF!,10,FALSE)</f>
        <v>#REF!</v>
      </c>
      <c r="AF234" s="8" t="e">
        <f>VLOOKUP(AB234,#REF!,11,FALSE)</f>
        <v>#REF!</v>
      </c>
      <c r="AG234" s="8" t="e">
        <f>VLOOKUP(AB234,#REF!,3,FALSE)</f>
        <v>#REF!</v>
      </c>
      <c r="AH234" s="8" t="e">
        <f>VLOOKUP(AB234,#REF!,5,FALSE)</f>
        <v>#REF!</v>
      </c>
      <c r="AI234" s="32" t="e">
        <f>IF(#REF!="Beckers","2.199",IF(#REF!="Zellmann","2.198",IF(#REF!="Schlüter-Buchta","2.199",IF(#REF!="Obbes","2.197",""))))</f>
        <v>#REF!</v>
      </c>
      <c r="AJ234" s="32" t="e">
        <f>IF(#REF!="Beckers","02104/99 2023",IF(#REF!="Bortlik","02104/99 2024",IF(#REF!="Schlüter-Buchta","02104/99 2025",IF(#REF!="Obbes","02104/99 2022",""))))</f>
        <v>#REF!</v>
      </c>
      <c r="AK234" s="32" t="e">
        <f>IF(#REF!="Beckers","02104/99 84 2023",IF(#REF!="Bortlik","02104/99 84 2024",IF(#REF!="Schlüter-Buchta","02104/99 84 2025",IF(#REF!="Obbes","02104/99 84 2022",""))))</f>
        <v>#REF!</v>
      </c>
      <c r="AL23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35" spans="1:38" x14ac:dyDescent="0.35">
      <c r="A235" s="8" t="e">
        <f>CONCATENATE(VLOOKUP('Tabelle Schule'!B236,#REF!,3,FALSE)," ",VLOOKUP('Tabelle Schule'!B236,#REF!,4,FALSE)," ",VLOOKUP('Tabelle Schule'!B236,#REF!,6,FALSE))</f>
        <v>#REF!</v>
      </c>
      <c r="B235" s="10" t="str">
        <f>IF('Tabelle Schule'!D236&lt;&gt;"",'Tabelle Schule'!D236,"")</f>
        <v/>
      </c>
      <c r="C235" s="10" t="str">
        <f>IF('Tabelle Schule'!E236&lt;&gt;"",'Tabelle Schule'!E236,"")</f>
        <v/>
      </c>
      <c r="D235" s="10" t="e">
        <f>IF('Tabelle Schule'!#REF!&lt;&gt;"",'Tabelle Schule'!#REF!,"")</f>
        <v>#REF!</v>
      </c>
      <c r="E235" s="33" t="str">
        <f>IF('Tabelle Schule'!F236&lt;&gt;"",'Tabelle Schule'!F236,"")</f>
        <v/>
      </c>
      <c r="F235" s="10" t="str">
        <f>IF('Tabelle Schule'!G236&lt;&gt;"",'Tabelle Schule'!G236,"")</f>
        <v/>
      </c>
      <c r="G235" s="10" t="str">
        <f>IF('Tabelle Schule'!H236&lt;&gt;"",'Tabelle Schule'!H236,"")</f>
        <v/>
      </c>
      <c r="H235" s="8" t="str">
        <f t="shared" si="12"/>
        <v>Frau</v>
      </c>
      <c r="I235" s="10" t="str">
        <f>IF('Tabelle Schule'!I236&lt;&gt;"",'Tabelle Schule'!I236,"")</f>
        <v/>
      </c>
      <c r="J235" s="10" t="str">
        <f>IF('Tabelle Schule'!J236&lt;&gt;"",'Tabelle Schule'!J236,"")</f>
        <v/>
      </c>
      <c r="K235" s="10" t="str">
        <f>IF('Tabelle Schule'!K236&lt;&gt;"",'Tabelle Schule'!K236,"")</f>
        <v/>
      </c>
      <c r="L235" s="10" t="str">
        <f>IF('Tabelle Schule'!L236&lt;&gt;"",'Tabelle Schule'!L236,"")</f>
        <v/>
      </c>
      <c r="M235" s="8" t="str">
        <f t="shared" si="13"/>
        <v>Herr</v>
      </c>
      <c r="N235" s="10" t="str">
        <f>IF('Tabelle Schule'!M236&lt;&gt;"",'Tabelle Schule'!M236,"")</f>
        <v/>
      </c>
      <c r="O235" s="10" t="str">
        <f>IF('Tabelle Schule'!N236&lt;&gt;"",'Tabelle Schule'!N236,"")</f>
        <v/>
      </c>
      <c r="P235" s="10" t="str">
        <f>IF('Tabelle Schule'!O236&lt;&gt;"",'Tabelle Schule'!O236,"")</f>
        <v/>
      </c>
      <c r="Q235" s="10" t="str">
        <f>IF('Tabelle Schule'!P236&lt;&gt;"",'Tabelle Schule'!P236,"")</f>
        <v/>
      </c>
      <c r="R235" s="9" t="str">
        <f t="shared" si="14"/>
        <v>=</v>
      </c>
      <c r="S235" s="8"/>
      <c r="T235" s="10" t="str">
        <f>IF('Tabelle Schule'!Q236&lt;&gt;"",'Tabelle Schule'!Q236,"")</f>
        <v/>
      </c>
      <c r="U235" s="10" t="str">
        <f>IF('Tabelle Schule'!R236&lt;&gt;"",'Tabelle Schule'!R236,"")</f>
        <v/>
      </c>
      <c r="V235" s="10" t="str">
        <f>IF('Tabelle Schule'!S236&lt;&gt;"",'Tabelle Schule'!S236,"")</f>
        <v/>
      </c>
      <c r="W235" s="10" t="str">
        <f>IF('Tabelle Schule'!T236&lt;&gt;"",'Tabelle Schule'!T236,"")</f>
        <v/>
      </c>
      <c r="X235" s="10">
        <f>'Tabelle Schule'!AG236</f>
        <v>0</v>
      </c>
      <c r="Y235" s="8" t="str">
        <f>'Tabelle Schule'!AJ236</f>
        <v/>
      </c>
      <c r="Z235" s="10" t="str">
        <f>IF('Tabelle Schule'!AH236&lt;&gt;"",'Tabelle Schule'!AH236,"")</f>
        <v/>
      </c>
      <c r="AA235" s="10" t="str">
        <f>IF('Tabelle Schule'!AI236&lt;&gt;"",'Tabelle Schule'!AI236,"")</f>
        <v/>
      </c>
      <c r="AB235" s="10" t="str">
        <f>IF('Tabelle Schule'!AU236&lt;&gt;"",'Tabelle Schule'!AU236,"")</f>
        <v/>
      </c>
      <c r="AC235" s="8" t="e">
        <f>'Tabelle Schule'!AV236</f>
        <v>#REF!</v>
      </c>
      <c r="AD235" s="8" t="e">
        <f>VLOOKUP(AB235,#REF!,9,FALSE)</f>
        <v>#REF!</v>
      </c>
      <c r="AE235" s="8" t="e">
        <f>VLOOKUP(AB235,#REF!,10,FALSE)</f>
        <v>#REF!</v>
      </c>
      <c r="AF235" s="8" t="e">
        <f>VLOOKUP(AB235,#REF!,11,FALSE)</f>
        <v>#REF!</v>
      </c>
      <c r="AG235" s="8" t="e">
        <f>VLOOKUP(AB235,#REF!,3,FALSE)</f>
        <v>#REF!</v>
      </c>
      <c r="AH235" s="8" t="e">
        <f>VLOOKUP(AB235,#REF!,5,FALSE)</f>
        <v>#REF!</v>
      </c>
      <c r="AI235" s="32" t="e">
        <f>IF(#REF!="Beckers","2.199",IF(#REF!="Zellmann","2.198",IF(#REF!="Schlüter-Buchta","2.199",IF(#REF!="Obbes","2.197",""))))</f>
        <v>#REF!</v>
      </c>
      <c r="AJ235" s="32" t="e">
        <f>IF(#REF!="Beckers","02104/99 2023",IF(#REF!="Bortlik","02104/99 2024",IF(#REF!="Schlüter-Buchta","02104/99 2025",IF(#REF!="Obbes","02104/99 2022",""))))</f>
        <v>#REF!</v>
      </c>
      <c r="AK235" s="32" t="e">
        <f>IF(#REF!="Beckers","02104/99 84 2023",IF(#REF!="Bortlik","02104/99 84 2024",IF(#REF!="Schlüter-Buchta","02104/99 84 2025",IF(#REF!="Obbes","02104/99 84 2022",""))))</f>
        <v>#REF!</v>
      </c>
      <c r="AL23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36" spans="1:38" x14ac:dyDescent="0.35">
      <c r="A236" s="8" t="e">
        <f>CONCATENATE(VLOOKUP('Tabelle Schule'!B237,#REF!,3,FALSE)," ",VLOOKUP('Tabelle Schule'!B237,#REF!,4,FALSE)," ",VLOOKUP('Tabelle Schule'!B237,#REF!,6,FALSE))</f>
        <v>#REF!</v>
      </c>
      <c r="B236" s="10" t="str">
        <f>IF('Tabelle Schule'!D237&lt;&gt;"",'Tabelle Schule'!D237,"")</f>
        <v/>
      </c>
      <c r="C236" s="10" t="str">
        <f>IF('Tabelle Schule'!E237&lt;&gt;"",'Tabelle Schule'!E237,"")</f>
        <v/>
      </c>
      <c r="D236" s="10" t="e">
        <f>IF('Tabelle Schule'!#REF!&lt;&gt;"",'Tabelle Schule'!#REF!,"")</f>
        <v>#REF!</v>
      </c>
      <c r="E236" s="33" t="str">
        <f>IF('Tabelle Schule'!F237&lt;&gt;"",'Tabelle Schule'!F237,"")</f>
        <v/>
      </c>
      <c r="F236" s="10" t="str">
        <f>IF('Tabelle Schule'!G237&lt;&gt;"",'Tabelle Schule'!G237,"")</f>
        <v/>
      </c>
      <c r="G236" s="10" t="str">
        <f>IF('Tabelle Schule'!H237&lt;&gt;"",'Tabelle Schule'!H237,"")</f>
        <v/>
      </c>
      <c r="H236" s="8" t="str">
        <f t="shared" si="12"/>
        <v>Frau</v>
      </c>
      <c r="I236" s="10" t="str">
        <f>IF('Tabelle Schule'!I237&lt;&gt;"",'Tabelle Schule'!I237,"")</f>
        <v/>
      </c>
      <c r="J236" s="10" t="str">
        <f>IF('Tabelle Schule'!J237&lt;&gt;"",'Tabelle Schule'!J237,"")</f>
        <v/>
      </c>
      <c r="K236" s="10" t="str">
        <f>IF('Tabelle Schule'!K237&lt;&gt;"",'Tabelle Schule'!K237,"")</f>
        <v/>
      </c>
      <c r="L236" s="10" t="str">
        <f>IF('Tabelle Schule'!L237&lt;&gt;"",'Tabelle Schule'!L237,"")</f>
        <v/>
      </c>
      <c r="M236" s="8" t="str">
        <f t="shared" si="13"/>
        <v>Herr</v>
      </c>
      <c r="N236" s="10" t="str">
        <f>IF('Tabelle Schule'!M237&lt;&gt;"",'Tabelle Schule'!M237,"")</f>
        <v/>
      </c>
      <c r="O236" s="10" t="str">
        <f>IF('Tabelle Schule'!N237&lt;&gt;"",'Tabelle Schule'!N237,"")</f>
        <v/>
      </c>
      <c r="P236" s="10" t="str">
        <f>IF('Tabelle Schule'!O237&lt;&gt;"",'Tabelle Schule'!O237,"")</f>
        <v/>
      </c>
      <c r="Q236" s="10" t="str">
        <f>IF('Tabelle Schule'!P237&lt;&gt;"",'Tabelle Schule'!P237,"")</f>
        <v/>
      </c>
      <c r="R236" s="9" t="str">
        <f t="shared" si="14"/>
        <v>=</v>
      </c>
      <c r="S236" s="8"/>
      <c r="T236" s="10" t="str">
        <f>IF('Tabelle Schule'!Q237&lt;&gt;"",'Tabelle Schule'!Q237,"")</f>
        <v/>
      </c>
      <c r="U236" s="10" t="str">
        <f>IF('Tabelle Schule'!R237&lt;&gt;"",'Tabelle Schule'!R237,"")</f>
        <v/>
      </c>
      <c r="V236" s="10" t="str">
        <f>IF('Tabelle Schule'!S237&lt;&gt;"",'Tabelle Schule'!S237,"")</f>
        <v/>
      </c>
      <c r="W236" s="10" t="str">
        <f>IF('Tabelle Schule'!T237&lt;&gt;"",'Tabelle Schule'!T237,"")</f>
        <v/>
      </c>
      <c r="X236" s="10">
        <f>'Tabelle Schule'!AG237</f>
        <v>0</v>
      </c>
      <c r="Y236" s="8" t="str">
        <f>'Tabelle Schule'!AJ237</f>
        <v/>
      </c>
      <c r="Z236" s="10" t="str">
        <f>IF('Tabelle Schule'!AH237&lt;&gt;"",'Tabelle Schule'!AH237,"")</f>
        <v/>
      </c>
      <c r="AA236" s="10" t="str">
        <f>IF('Tabelle Schule'!AI237&lt;&gt;"",'Tabelle Schule'!AI237,"")</f>
        <v/>
      </c>
      <c r="AB236" s="10" t="str">
        <f>IF('Tabelle Schule'!AU237&lt;&gt;"",'Tabelle Schule'!AU237,"")</f>
        <v/>
      </c>
      <c r="AC236" s="8" t="e">
        <f>'Tabelle Schule'!AV237</f>
        <v>#REF!</v>
      </c>
      <c r="AD236" s="8" t="e">
        <f>VLOOKUP(AB236,#REF!,9,FALSE)</f>
        <v>#REF!</v>
      </c>
      <c r="AE236" s="8" t="e">
        <f>VLOOKUP(AB236,#REF!,10,FALSE)</f>
        <v>#REF!</v>
      </c>
      <c r="AF236" s="8" t="e">
        <f>VLOOKUP(AB236,#REF!,11,FALSE)</f>
        <v>#REF!</v>
      </c>
      <c r="AG236" s="8" t="e">
        <f>VLOOKUP(AB236,#REF!,3,FALSE)</f>
        <v>#REF!</v>
      </c>
      <c r="AH236" s="8" t="e">
        <f>VLOOKUP(AB236,#REF!,5,FALSE)</f>
        <v>#REF!</v>
      </c>
      <c r="AI236" s="32" t="e">
        <f>IF(#REF!="Beckers","2.199",IF(#REF!="Zellmann","2.198",IF(#REF!="Schlüter-Buchta","2.199",IF(#REF!="Obbes","2.197",""))))</f>
        <v>#REF!</v>
      </c>
      <c r="AJ236" s="32" t="e">
        <f>IF(#REF!="Beckers","02104/99 2023",IF(#REF!="Bortlik","02104/99 2024",IF(#REF!="Schlüter-Buchta","02104/99 2025",IF(#REF!="Obbes","02104/99 2022",""))))</f>
        <v>#REF!</v>
      </c>
      <c r="AK236" s="32" t="e">
        <f>IF(#REF!="Beckers","02104/99 84 2023",IF(#REF!="Bortlik","02104/99 84 2024",IF(#REF!="Schlüter-Buchta","02104/99 84 2025",IF(#REF!="Obbes","02104/99 84 2022",""))))</f>
        <v>#REF!</v>
      </c>
      <c r="AL23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37" spans="1:38" x14ac:dyDescent="0.35">
      <c r="A237" s="8" t="e">
        <f>CONCATENATE(VLOOKUP('Tabelle Schule'!B238,#REF!,3,FALSE)," ",VLOOKUP('Tabelle Schule'!B238,#REF!,4,FALSE)," ",VLOOKUP('Tabelle Schule'!B238,#REF!,6,FALSE))</f>
        <v>#REF!</v>
      </c>
      <c r="B237" s="10" t="str">
        <f>IF('Tabelle Schule'!D238&lt;&gt;"",'Tabelle Schule'!D238,"")</f>
        <v/>
      </c>
      <c r="C237" s="10" t="str">
        <f>IF('Tabelle Schule'!E238&lt;&gt;"",'Tabelle Schule'!E238,"")</f>
        <v/>
      </c>
      <c r="D237" s="10" t="e">
        <f>IF('Tabelle Schule'!#REF!&lt;&gt;"",'Tabelle Schule'!#REF!,"")</f>
        <v>#REF!</v>
      </c>
      <c r="E237" s="33" t="str">
        <f>IF('Tabelle Schule'!F238&lt;&gt;"",'Tabelle Schule'!F238,"")</f>
        <v/>
      </c>
      <c r="F237" s="10" t="str">
        <f>IF('Tabelle Schule'!G238&lt;&gt;"",'Tabelle Schule'!G238,"")</f>
        <v/>
      </c>
      <c r="G237" s="10" t="str">
        <f>IF('Tabelle Schule'!H238&lt;&gt;"",'Tabelle Schule'!H238,"")</f>
        <v/>
      </c>
      <c r="H237" s="8" t="str">
        <f t="shared" si="12"/>
        <v>Frau</v>
      </c>
      <c r="I237" s="10" t="str">
        <f>IF('Tabelle Schule'!I238&lt;&gt;"",'Tabelle Schule'!I238,"")</f>
        <v/>
      </c>
      <c r="J237" s="10" t="str">
        <f>IF('Tabelle Schule'!J238&lt;&gt;"",'Tabelle Schule'!J238,"")</f>
        <v/>
      </c>
      <c r="K237" s="10" t="str">
        <f>IF('Tabelle Schule'!K238&lt;&gt;"",'Tabelle Schule'!K238,"")</f>
        <v/>
      </c>
      <c r="L237" s="10" t="str">
        <f>IF('Tabelle Schule'!L238&lt;&gt;"",'Tabelle Schule'!L238,"")</f>
        <v/>
      </c>
      <c r="M237" s="8" t="str">
        <f t="shared" si="13"/>
        <v>Herr</v>
      </c>
      <c r="N237" s="10" t="str">
        <f>IF('Tabelle Schule'!M238&lt;&gt;"",'Tabelle Schule'!M238,"")</f>
        <v/>
      </c>
      <c r="O237" s="10" t="str">
        <f>IF('Tabelle Schule'!N238&lt;&gt;"",'Tabelle Schule'!N238,"")</f>
        <v/>
      </c>
      <c r="P237" s="10" t="str">
        <f>IF('Tabelle Schule'!O238&lt;&gt;"",'Tabelle Schule'!O238,"")</f>
        <v/>
      </c>
      <c r="Q237" s="10" t="str">
        <f>IF('Tabelle Schule'!P238&lt;&gt;"",'Tabelle Schule'!P238,"")</f>
        <v/>
      </c>
      <c r="R237" s="9" t="str">
        <f t="shared" si="14"/>
        <v>=</v>
      </c>
      <c r="S237" s="8"/>
      <c r="T237" s="10" t="str">
        <f>IF('Tabelle Schule'!Q238&lt;&gt;"",'Tabelle Schule'!Q238,"")</f>
        <v/>
      </c>
      <c r="U237" s="10" t="str">
        <f>IF('Tabelle Schule'!R238&lt;&gt;"",'Tabelle Schule'!R238,"")</f>
        <v/>
      </c>
      <c r="V237" s="10" t="str">
        <f>IF('Tabelle Schule'!S238&lt;&gt;"",'Tabelle Schule'!S238,"")</f>
        <v/>
      </c>
      <c r="W237" s="10" t="str">
        <f>IF('Tabelle Schule'!T238&lt;&gt;"",'Tabelle Schule'!T238,"")</f>
        <v/>
      </c>
      <c r="X237" s="10">
        <f>'Tabelle Schule'!AG238</f>
        <v>0</v>
      </c>
      <c r="Y237" s="8" t="str">
        <f>'Tabelle Schule'!AJ238</f>
        <v/>
      </c>
      <c r="Z237" s="10" t="str">
        <f>IF('Tabelle Schule'!AH238&lt;&gt;"",'Tabelle Schule'!AH238,"")</f>
        <v/>
      </c>
      <c r="AA237" s="10" t="str">
        <f>IF('Tabelle Schule'!AI238&lt;&gt;"",'Tabelle Schule'!AI238,"")</f>
        <v/>
      </c>
      <c r="AB237" s="10" t="str">
        <f>IF('Tabelle Schule'!AU238&lt;&gt;"",'Tabelle Schule'!AU238,"")</f>
        <v/>
      </c>
      <c r="AC237" s="8" t="e">
        <f>'Tabelle Schule'!AV238</f>
        <v>#REF!</v>
      </c>
      <c r="AD237" s="8" t="e">
        <f>VLOOKUP(AB237,#REF!,9,FALSE)</f>
        <v>#REF!</v>
      </c>
      <c r="AE237" s="8" t="e">
        <f>VLOOKUP(AB237,#REF!,10,FALSE)</f>
        <v>#REF!</v>
      </c>
      <c r="AF237" s="8" t="e">
        <f>VLOOKUP(AB237,#REF!,11,FALSE)</f>
        <v>#REF!</v>
      </c>
      <c r="AG237" s="8" t="e">
        <f>VLOOKUP(AB237,#REF!,3,FALSE)</f>
        <v>#REF!</v>
      </c>
      <c r="AH237" s="8" t="e">
        <f>VLOOKUP(AB237,#REF!,5,FALSE)</f>
        <v>#REF!</v>
      </c>
      <c r="AI237" s="32" t="e">
        <f>IF(#REF!="Beckers","2.199",IF(#REF!="Zellmann","2.198",IF(#REF!="Schlüter-Buchta","2.199",IF(#REF!="Obbes","2.197",""))))</f>
        <v>#REF!</v>
      </c>
      <c r="AJ237" s="32" t="e">
        <f>IF(#REF!="Beckers","02104/99 2023",IF(#REF!="Bortlik","02104/99 2024",IF(#REF!="Schlüter-Buchta","02104/99 2025",IF(#REF!="Obbes","02104/99 2022",""))))</f>
        <v>#REF!</v>
      </c>
      <c r="AK237" s="32" t="e">
        <f>IF(#REF!="Beckers","02104/99 84 2023",IF(#REF!="Bortlik","02104/99 84 2024",IF(#REF!="Schlüter-Buchta","02104/99 84 2025",IF(#REF!="Obbes","02104/99 84 2022",""))))</f>
        <v>#REF!</v>
      </c>
      <c r="AL23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38" spans="1:38" x14ac:dyDescent="0.35">
      <c r="A238" s="8" t="e">
        <f>CONCATENATE(VLOOKUP('Tabelle Schule'!B239,#REF!,3,FALSE)," ",VLOOKUP('Tabelle Schule'!B239,#REF!,4,FALSE)," ",VLOOKUP('Tabelle Schule'!B239,#REF!,6,FALSE))</f>
        <v>#REF!</v>
      </c>
      <c r="B238" s="10" t="str">
        <f>IF('Tabelle Schule'!D239&lt;&gt;"",'Tabelle Schule'!D239,"")</f>
        <v/>
      </c>
      <c r="C238" s="10" t="str">
        <f>IF('Tabelle Schule'!E239&lt;&gt;"",'Tabelle Schule'!E239,"")</f>
        <v/>
      </c>
      <c r="D238" s="10" t="e">
        <f>IF('Tabelle Schule'!#REF!&lt;&gt;"",'Tabelle Schule'!#REF!,"")</f>
        <v>#REF!</v>
      </c>
      <c r="E238" s="33" t="str">
        <f>IF('Tabelle Schule'!F239&lt;&gt;"",'Tabelle Schule'!F239,"")</f>
        <v/>
      </c>
      <c r="F238" s="10" t="str">
        <f>IF('Tabelle Schule'!G239&lt;&gt;"",'Tabelle Schule'!G239,"")</f>
        <v/>
      </c>
      <c r="G238" s="10" t="str">
        <f>IF('Tabelle Schule'!H239&lt;&gt;"",'Tabelle Schule'!H239,"")</f>
        <v/>
      </c>
      <c r="H238" s="8" t="str">
        <f t="shared" si="12"/>
        <v>Frau</v>
      </c>
      <c r="I238" s="10" t="str">
        <f>IF('Tabelle Schule'!I239&lt;&gt;"",'Tabelle Schule'!I239,"")</f>
        <v/>
      </c>
      <c r="J238" s="10" t="str">
        <f>IF('Tabelle Schule'!J239&lt;&gt;"",'Tabelle Schule'!J239,"")</f>
        <v/>
      </c>
      <c r="K238" s="10" t="str">
        <f>IF('Tabelle Schule'!K239&lt;&gt;"",'Tabelle Schule'!K239,"")</f>
        <v/>
      </c>
      <c r="L238" s="10" t="str">
        <f>IF('Tabelle Schule'!L239&lt;&gt;"",'Tabelle Schule'!L239,"")</f>
        <v/>
      </c>
      <c r="M238" s="8" t="str">
        <f t="shared" si="13"/>
        <v>Herr</v>
      </c>
      <c r="N238" s="10" t="str">
        <f>IF('Tabelle Schule'!M239&lt;&gt;"",'Tabelle Schule'!M239,"")</f>
        <v/>
      </c>
      <c r="O238" s="10" t="str">
        <f>IF('Tabelle Schule'!N239&lt;&gt;"",'Tabelle Schule'!N239,"")</f>
        <v/>
      </c>
      <c r="P238" s="10" t="str">
        <f>IF('Tabelle Schule'!O239&lt;&gt;"",'Tabelle Schule'!O239,"")</f>
        <v/>
      </c>
      <c r="Q238" s="10" t="str">
        <f>IF('Tabelle Schule'!P239&lt;&gt;"",'Tabelle Schule'!P239,"")</f>
        <v/>
      </c>
      <c r="R238" s="9" t="str">
        <f t="shared" si="14"/>
        <v>=</v>
      </c>
      <c r="S238" s="8"/>
      <c r="T238" s="10" t="str">
        <f>IF('Tabelle Schule'!Q239&lt;&gt;"",'Tabelle Schule'!Q239,"")</f>
        <v/>
      </c>
      <c r="U238" s="10" t="str">
        <f>IF('Tabelle Schule'!R239&lt;&gt;"",'Tabelle Schule'!R239,"")</f>
        <v/>
      </c>
      <c r="V238" s="10" t="str">
        <f>IF('Tabelle Schule'!S239&lt;&gt;"",'Tabelle Schule'!S239,"")</f>
        <v/>
      </c>
      <c r="W238" s="10" t="str">
        <f>IF('Tabelle Schule'!T239&lt;&gt;"",'Tabelle Schule'!T239,"")</f>
        <v/>
      </c>
      <c r="X238" s="10">
        <f>'Tabelle Schule'!AG239</f>
        <v>0</v>
      </c>
      <c r="Y238" s="8" t="str">
        <f>'Tabelle Schule'!AJ239</f>
        <v/>
      </c>
      <c r="Z238" s="10" t="str">
        <f>IF('Tabelle Schule'!AH239&lt;&gt;"",'Tabelle Schule'!AH239,"")</f>
        <v/>
      </c>
      <c r="AA238" s="10" t="str">
        <f>IF('Tabelle Schule'!AI239&lt;&gt;"",'Tabelle Schule'!AI239,"")</f>
        <v/>
      </c>
      <c r="AB238" s="10" t="str">
        <f>IF('Tabelle Schule'!AU239&lt;&gt;"",'Tabelle Schule'!AU239,"")</f>
        <v/>
      </c>
      <c r="AC238" s="8" t="e">
        <f>'Tabelle Schule'!AV239</f>
        <v>#REF!</v>
      </c>
      <c r="AD238" s="8" t="e">
        <f>VLOOKUP(AB238,#REF!,9,FALSE)</f>
        <v>#REF!</v>
      </c>
      <c r="AE238" s="8" t="e">
        <f>VLOOKUP(AB238,#REF!,10,FALSE)</f>
        <v>#REF!</v>
      </c>
      <c r="AF238" s="8" t="e">
        <f>VLOOKUP(AB238,#REF!,11,FALSE)</f>
        <v>#REF!</v>
      </c>
      <c r="AG238" s="8" t="e">
        <f>VLOOKUP(AB238,#REF!,3,FALSE)</f>
        <v>#REF!</v>
      </c>
      <c r="AH238" s="8" t="e">
        <f>VLOOKUP(AB238,#REF!,5,FALSE)</f>
        <v>#REF!</v>
      </c>
      <c r="AI238" s="32" t="e">
        <f>IF(#REF!="Beckers","2.199",IF(#REF!="Zellmann","2.198",IF(#REF!="Schlüter-Buchta","2.199",IF(#REF!="Obbes","2.197",""))))</f>
        <v>#REF!</v>
      </c>
      <c r="AJ238" s="32" t="e">
        <f>IF(#REF!="Beckers","02104/99 2023",IF(#REF!="Bortlik","02104/99 2024",IF(#REF!="Schlüter-Buchta","02104/99 2025",IF(#REF!="Obbes","02104/99 2022",""))))</f>
        <v>#REF!</v>
      </c>
      <c r="AK238" s="32" t="e">
        <f>IF(#REF!="Beckers","02104/99 84 2023",IF(#REF!="Bortlik","02104/99 84 2024",IF(#REF!="Schlüter-Buchta","02104/99 84 2025",IF(#REF!="Obbes","02104/99 84 2022",""))))</f>
        <v>#REF!</v>
      </c>
      <c r="AL23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39" spans="1:38" x14ac:dyDescent="0.35">
      <c r="A239" s="8" t="e">
        <f>CONCATENATE(VLOOKUP('Tabelle Schule'!B240,#REF!,3,FALSE)," ",VLOOKUP('Tabelle Schule'!B240,#REF!,4,FALSE)," ",VLOOKUP('Tabelle Schule'!B240,#REF!,6,FALSE))</f>
        <v>#REF!</v>
      </c>
      <c r="B239" s="10" t="str">
        <f>IF('Tabelle Schule'!D240&lt;&gt;"",'Tabelle Schule'!D240,"")</f>
        <v/>
      </c>
      <c r="C239" s="10" t="str">
        <f>IF('Tabelle Schule'!E240&lt;&gt;"",'Tabelle Schule'!E240,"")</f>
        <v/>
      </c>
      <c r="D239" s="10" t="e">
        <f>IF('Tabelle Schule'!#REF!&lt;&gt;"",'Tabelle Schule'!#REF!,"")</f>
        <v>#REF!</v>
      </c>
      <c r="E239" s="33" t="str">
        <f>IF('Tabelle Schule'!F240&lt;&gt;"",'Tabelle Schule'!F240,"")</f>
        <v/>
      </c>
      <c r="F239" s="10" t="str">
        <f>IF('Tabelle Schule'!G240&lt;&gt;"",'Tabelle Schule'!G240,"")</f>
        <v/>
      </c>
      <c r="G239" s="10" t="str">
        <f>IF('Tabelle Schule'!H240&lt;&gt;"",'Tabelle Schule'!H240,"")</f>
        <v/>
      </c>
      <c r="H239" s="8" t="str">
        <f t="shared" si="12"/>
        <v>Frau</v>
      </c>
      <c r="I239" s="10" t="str">
        <f>IF('Tabelle Schule'!I240&lt;&gt;"",'Tabelle Schule'!I240,"")</f>
        <v/>
      </c>
      <c r="J239" s="10" t="str">
        <f>IF('Tabelle Schule'!J240&lt;&gt;"",'Tabelle Schule'!J240,"")</f>
        <v/>
      </c>
      <c r="K239" s="10" t="str">
        <f>IF('Tabelle Schule'!K240&lt;&gt;"",'Tabelle Schule'!K240,"")</f>
        <v/>
      </c>
      <c r="L239" s="10" t="str">
        <f>IF('Tabelle Schule'!L240&lt;&gt;"",'Tabelle Schule'!L240,"")</f>
        <v/>
      </c>
      <c r="M239" s="8" t="str">
        <f t="shared" si="13"/>
        <v>Herr</v>
      </c>
      <c r="N239" s="10" t="str">
        <f>IF('Tabelle Schule'!M240&lt;&gt;"",'Tabelle Schule'!M240,"")</f>
        <v/>
      </c>
      <c r="O239" s="10" t="str">
        <f>IF('Tabelle Schule'!N240&lt;&gt;"",'Tabelle Schule'!N240,"")</f>
        <v/>
      </c>
      <c r="P239" s="10" t="str">
        <f>IF('Tabelle Schule'!O240&lt;&gt;"",'Tabelle Schule'!O240,"")</f>
        <v/>
      </c>
      <c r="Q239" s="10" t="str">
        <f>IF('Tabelle Schule'!P240&lt;&gt;"",'Tabelle Schule'!P240,"")</f>
        <v/>
      </c>
      <c r="R239" s="9" t="str">
        <f t="shared" si="14"/>
        <v>=</v>
      </c>
      <c r="S239" s="8"/>
      <c r="T239" s="10" t="str">
        <f>IF('Tabelle Schule'!Q240&lt;&gt;"",'Tabelle Schule'!Q240,"")</f>
        <v/>
      </c>
      <c r="U239" s="10" t="str">
        <f>IF('Tabelle Schule'!R240&lt;&gt;"",'Tabelle Schule'!R240,"")</f>
        <v/>
      </c>
      <c r="V239" s="10" t="str">
        <f>IF('Tabelle Schule'!S240&lt;&gt;"",'Tabelle Schule'!S240,"")</f>
        <v/>
      </c>
      <c r="W239" s="10" t="str">
        <f>IF('Tabelle Schule'!T240&lt;&gt;"",'Tabelle Schule'!T240,"")</f>
        <v/>
      </c>
      <c r="X239" s="10">
        <f>'Tabelle Schule'!AG240</f>
        <v>0</v>
      </c>
      <c r="Y239" s="8" t="str">
        <f>'Tabelle Schule'!AJ240</f>
        <v/>
      </c>
      <c r="Z239" s="10" t="str">
        <f>IF('Tabelle Schule'!AH240&lt;&gt;"",'Tabelle Schule'!AH240,"")</f>
        <v/>
      </c>
      <c r="AA239" s="10" t="str">
        <f>IF('Tabelle Schule'!AI240&lt;&gt;"",'Tabelle Schule'!AI240,"")</f>
        <v/>
      </c>
      <c r="AB239" s="10" t="str">
        <f>IF('Tabelle Schule'!AU240&lt;&gt;"",'Tabelle Schule'!AU240,"")</f>
        <v/>
      </c>
      <c r="AC239" s="8" t="e">
        <f>'Tabelle Schule'!AV240</f>
        <v>#REF!</v>
      </c>
      <c r="AD239" s="8" t="e">
        <f>VLOOKUP(AB239,#REF!,9,FALSE)</f>
        <v>#REF!</v>
      </c>
      <c r="AE239" s="8" t="e">
        <f>VLOOKUP(AB239,#REF!,10,FALSE)</f>
        <v>#REF!</v>
      </c>
      <c r="AF239" s="8" t="e">
        <f>VLOOKUP(AB239,#REF!,11,FALSE)</f>
        <v>#REF!</v>
      </c>
      <c r="AG239" s="8" t="e">
        <f>VLOOKUP(AB239,#REF!,3,FALSE)</f>
        <v>#REF!</v>
      </c>
      <c r="AH239" s="8" t="e">
        <f>VLOOKUP(AB239,#REF!,5,FALSE)</f>
        <v>#REF!</v>
      </c>
      <c r="AI239" s="32" t="e">
        <f>IF(#REF!="Beckers","2.199",IF(#REF!="Zellmann","2.198",IF(#REF!="Schlüter-Buchta","2.199",IF(#REF!="Obbes","2.197",""))))</f>
        <v>#REF!</v>
      </c>
      <c r="AJ239" s="32" t="e">
        <f>IF(#REF!="Beckers","02104/99 2023",IF(#REF!="Bortlik","02104/99 2024",IF(#REF!="Schlüter-Buchta","02104/99 2025",IF(#REF!="Obbes","02104/99 2022",""))))</f>
        <v>#REF!</v>
      </c>
      <c r="AK239" s="32" t="e">
        <f>IF(#REF!="Beckers","02104/99 84 2023",IF(#REF!="Bortlik","02104/99 84 2024",IF(#REF!="Schlüter-Buchta","02104/99 84 2025",IF(#REF!="Obbes","02104/99 84 2022",""))))</f>
        <v>#REF!</v>
      </c>
      <c r="AL23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40" spans="1:38" x14ac:dyDescent="0.35">
      <c r="A240" s="8" t="e">
        <f>CONCATENATE(VLOOKUP('Tabelle Schule'!B241,#REF!,3,FALSE)," ",VLOOKUP('Tabelle Schule'!B241,#REF!,4,FALSE)," ",VLOOKUP('Tabelle Schule'!B241,#REF!,6,FALSE))</f>
        <v>#REF!</v>
      </c>
      <c r="B240" s="10" t="str">
        <f>IF('Tabelle Schule'!D241&lt;&gt;"",'Tabelle Schule'!D241,"")</f>
        <v/>
      </c>
      <c r="C240" s="10" t="str">
        <f>IF('Tabelle Schule'!E241&lt;&gt;"",'Tabelle Schule'!E241,"")</f>
        <v/>
      </c>
      <c r="D240" s="10" t="e">
        <f>IF('Tabelle Schule'!#REF!&lt;&gt;"",'Tabelle Schule'!#REF!,"")</f>
        <v>#REF!</v>
      </c>
      <c r="E240" s="33" t="str">
        <f>IF('Tabelle Schule'!F241&lt;&gt;"",'Tabelle Schule'!F241,"")</f>
        <v/>
      </c>
      <c r="F240" s="10" t="str">
        <f>IF('Tabelle Schule'!G241&lt;&gt;"",'Tabelle Schule'!G241,"")</f>
        <v/>
      </c>
      <c r="G240" s="10" t="str">
        <f>IF('Tabelle Schule'!H241&lt;&gt;"",'Tabelle Schule'!H241,"")</f>
        <v/>
      </c>
      <c r="H240" s="8" t="str">
        <f t="shared" si="12"/>
        <v>Frau</v>
      </c>
      <c r="I240" s="10" t="str">
        <f>IF('Tabelle Schule'!I241&lt;&gt;"",'Tabelle Schule'!I241,"")</f>
        <v/>
      </c>
      <c r="J240" s="10" t="str">
        <f>IF('Tabelle Schule'!J241&lt;&gt;"",'Tabelle Schule'!J241,"")</f>
        <v/>
      </c>
      <c r="K240" s="10" t="str">
        <f>IF('Tabelle Schule'!K241&lt;&gt;"",'Tabelle Schule'!K241,"")</f>
        <v/>
      </c>
      <c r="L240" s="10" t="str">
        <f>IF('Tabelle Schule'!L241&lt;&gt;"",'Tabelle Schule'!L241,"")</f>
        <v/>
      </c>
      <c r="M240" s="8" t="str">
        <f t="shared" si="13"/>
        <v>Herr</v>
      </c>
      <c r="N240" s="10" t="str">
        <f>IF('Tabelle Schule'!M241&lt;&gt;"",'Tabelle Schule'!M241,"")</f>
        <v/>
      </c>
      <c r="O240" s="10" t="str">
        <f>IF('Tabelle Schule'!N241&lt;&gt;"",'Tabelle Schule'!N241,"")</f>
        <v/>
      </c>
      <c r="P240" s="10" t="str">
        <f>IF('Tabelle Schule'!O241&lt;&gt;"",'Tabelle Schule'!O241,"")</f>
        <v/>
      </c>
      <c r="Q240" s="10" t="str">
        <f>IF('Tabelle Schule'!P241&lt;&gt;"",'Tabelle Schule'!P241,"")</f>
        <v/>
      </c>
      <c r="R240" s="9" t="str">
        <f t="shared" si="14"/>
        <v>=</v>
      </c>
      <c r="S240" s="8"/>
      <c r="T240" s="10" t="str">
        <f>IF('Tabelle Schule'!Q241&lt;&gt;"",'Tabelle Schule'!Q241,"")</f>
        <v/>
      </c>
      <c r="U240" s="10" t="str">
        <f>IF('Tabelle Schule'!R241&lt;&gt;"",'Tabelle Schule'!R241,"")</f>
        <v/>
      </c>
      <c r="V240" s="10" t="str">
        <f>IF('Tabelle Schule'!S241&lt;&gt;"",'Tabelle Schule'!S241,"")</f>
        <v/>
      </c>
      <c r="W240" s="10" t="str">
        <f>IF('Tabelle Schule'!T241&lt;&gt;"",'Tabelle Schule'!T241,"")</f>
        <v/>
      </c>
      <c r="X240" s="10">
        <f>'Tabelle Schule'!AG241</f>
        <v>0</v>
      </c>
      <c r="Y240" s="8" t="str">
        <f>'Tabelle Schule'!AJ241</f>
        <v/>
      </c>
      <c r="Z240" s="10" t="str">
        <f>IF('Tabelle Schule'!AH241&lt;&gt;"",'Tabelle Schule'!AH241,"")</f>
        <v/>
      </c>
      <c r="AA240" s="10" t="str">
        <f>IF('Tabelle Schule'!AI241&lt;&gt;"",'Tabelle Schule'!AI241,"")</f>
        <v/>
      </c>
      <c r="AB240" s="10" t="str">
        <f>IF('Tabelle Schule'!AU241&lt;&gt;"",'Tabelle Schule'!AU241,"")</f>
        <v/>
      </c>
      <c r="AC240" s="8" t="e">
        <f>'Tabelle Schule'!AV241</f>
        <v>#REF!</v>
      </c>
      <c r="AD240" s="8" t="e">
        <f>VLOOKUP(AB240,#REF!,9,FALSE)</f>
        <v>#REF!</v>
      </c>
      <c r="AE240" s="8" t="e">
        <f>VLOOKUP(AB240,#REF!,10,FALSE)</f>
        <v>#REF!</v>
      </c>
      <c r="AF240" s="8" t="e">
        <f>VLOOKUP(AB240,#REF!,11,FALSE)</f>
        <v>#REF!</v>
      </c>
      <c r="AG240" s="8" t="e">
        <f>VLOOKUP(AB240,#REF!,3,FALSE)</f>
        <v>#REF!</v>
      </c>
      <c r="AH240" s="8" t="e">
        <f>VLOOKUP(AB240,#REF!,5,FALSE)</f>
        <v>#REF!</v>
      </c>
      <c r="AI240" s="32" t="e">
        <f>IF(#REF!="Beckers","2.199",IF(#REF!="Zellmann","2.198",IF(#REF!="Schlüter-Buchta","2.199",IF(#REF!="Obbes","2.197",""))))</f>
        <v>#REF!</v>
      </c>
      <c r="AJ240" s="32" t="e">
        <f>IF(#REF!="Beckers","02104/99 2023",IF(#REF!="Bortlik","02104/99 2024",IF(#REF!="Schlüter-Buchta","02104/99 2025",IF(#REF!="Obbes","02104/99 2022",""))))</f>
        <v>#REF!</v>
      </c>
      <c r="AK240" s="32" t="e">
        <f>IF(#REF!="Beckers","02104/99 84 2023",IF(#REF!="Bortlik","02104/99 84 2024",IF(#REF!="Schlüter-Buchta","02104/99 84 2025",IF(#REF!="Obbes","02104/99 84 2022",""))))</f>
        <v>#REF!</v>
      </c>
      <c r="AL24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41" spans="1:38" x14ac:dyDescent="0.35">
      <c r="A241" s="8" t="e">
        <f>CONCATENATE(VLOOKUP('Tabelle Schule'!B242,#REF!,3,FALSE)," ",VLOOKUP('Tabelle Schule'!B242,#REF!,4,FALSE)," ",VLOOKUP('Tabelle Schule'!B242,#REF!,6,FALSE))</f>
        <v>#REF!</v>
      </c>
      <c r="B241" s="10" t="str">
        <f>IF('Tabelle Schule'!D242&lt;&gt;"",'Tabelle Schule'!D242,"")</f>
        <v/>
      </c>
      <c r="C241" s="10" t="str">
        <f>IF('Tabelle Schule'!E242&lt;&gt;"",'Tabelle Schule'!E242,"")</f>
        <v/>
      </c>
      <c r="D241" s="10" t="e">
        <f>IF('Tabelle Schule'!#REF!&lt;&gt;"",'Tabelle Schule'!#REF!,"")</f>
        <v>#REF!</v>
      </c>
      <c r="E241" s="33" t="str">
        <f>IF('Tabelle Schule'!F242&lt;&gt;"",'Tabelle Schule'!F242,"")</f>
        <v/>
      </c>
      <c r="F241" s="10" t="str">
        <f>IF('Tabelle Schule'!G242&lt;&gt;"",'Tabelle Schule'!G242,"")</f>
        <v/>
      </c>
      <c r="G241" s="10" t="str">
        <f>IF('Tabelle Schule'!H242&lt;&gt;"",'Tabelle Schule'!H242,"")</f>
        <v/>
      </c>
      <c r="H241" s="8" t="str">
        <f t="shared" si="12"/>
        <v>Frau</v>
      </c>
      <c r="I241" s="10" t="str">
        <f>IF('Tabelle Schule'!I242&lt;&gt;"",'Tabelle Schule'!I242,"")</f>
        <v/>
      </c>
      <c r="J241" s="10" t="str">
        <f>IF('Tabelle Schule'!J242&lt;&gt;"",'Tabelle Schule'!J242,"")</f>
        <v/>
      </c>
      <c r="K241" s="10" t="str">
        <f>IF('Tabelle Schule'!K242&lt;&gt;"",'Tabelle Schule'!K242,"")</f>
        <v/>
      </c>
      <c r="L241" s="10" t="str">
        <f>IF('Tabelle Schule'!L242&lt;&gt;"",'Tabelle Schule'!L242,"")</f>
        <v/>
      </c>
      <c r="M241" s="8" t="str">
        <f t="shared" si="13"/>
        <v>Herr</v>
      </c>
      <c r="N241" s="10" t="str">
        <f>IF('Tabelle Schule'!M242&lt;&gt;"",'Tabelle Schule'!M242,"")</f>
        <v/>
      </c>
      <c r="O241" s="10" t="str">
        <f>IF('Tabelle Schule'!N242&lt;&gt;"",'Tabelle Schule'!N242,"")</f>
        <v/>
      </c>
      <c r="P241" s="10" t="str">
        <f>IF('Tabelle Schule'!O242&lt;&gt;"",'Tabelle Schule'!O242,"")</f>
        <v/>
      </c>
      <c r="Q241" s="10" t="str">
        <f>IF('Tabelle Schule'!P242&lt;&gt;"",'Tabelle Schule'!P242,"")</f>
        <v/>
      </c>
      <c r="R241" s="9" t="str">
        <f t="shared" si="14"/>
        <v>=</v>
      </c>
      <c r="S241" s="8"/>
      <c r="T241" s="10" t="str">
        <f>IF('Tabelle Schule'!Q242&lt;&gt;"",'Tabelle Schule'!Q242,"")</f>
        <v/>
      </c>
      <c r="U241" s="10" t="str">
        <f>IF('Tabelle Schule'!R242&lt;&gt;"",'Tabelle Schule'!R242,"")</f>
        <v/>
      </c>
      <c r="V241" s="10" t="str">
        <f>IF('Tabelle Schule'!S242&lt;&gt;"",'Tabelle Schule'!S242,"")</f>
        <v/>
      </c>
      <c r="W241" s="10" t="str">
        <f>IF('Tabelle Schule'!T242&lt;&gt;"",'Tabelle Schule'!T242,"")</f>
        <v/>
      </c>
      <c r="X241" s="10">
        <f>'Tabelle Schule'!AG242</f>
        <v>0</v>
      </c>
      <c r="Y241" s="8" t="str">
        <f>'Tabelle Schule'!AJ242</f>
        <v/>
      </c>
      <c r="Z241" s="10" t="str">
        <f>IF('Tabelle Schule'!AH242&lt;&gt;"",'Tabelle Schule'!AH242,"")</f>
        <v/>
      </c>
      <c r="AA241" s="10" t="str">
        <f>IF('Tabelle Schule'!AI242&lt;&gt;"",'Tabelle Schule'!AI242,"")</f>
        <v/>
      </c>
      <c r="AB241" s="10" t="str">
        <f>IF('Tabelle Schule'!AU242&lt;&gt;"",'Tabelle Schule'!AU242,"")</f>
        <v/>
      </c>
      <c r="AC241" s="8" t="e">
        <f>'Tabelle Schule'!AV242</f>
        <v>#REF!</v>
      </c>
      <c r="AD241" s="8" t="e">
        <f>VLOOKUP(AB241,#REF!,9,FALSE)</f>
        <v>#REF!</v>
      </c>
      <c r="AE241" s="8" t="e">
        <f>VLOOKUP(AB241,#REF!,10,FALSE)</f>
        <v>#REF!</v>
      </c>
      <c r="AF241" s="8" t="e">
        <f>VLOOKUP(AB241,#REF!,11,FALSE)</f>
        <v>#REF!</v>
      </c>
      <c r="AG241" s="8" t="e">
        <f>VLOOKUP(AB241,#REF!,3,FALSE)</f>
        <v>#REF!</v>
      </c>
      <c r="AH241" s="8" t="e">
        <f>VLOOKUP(AB241,#REF!,5,FALSE)</f>
        <v>#REF!</v>
      </c>
      <c r="AI241" s="32" t="e">
        <f>IF(#REF!="Beckers","2.199",IF(#REF!="Zellmann","2.198",IF(#REF!="Schlüter-Buchta","2.199",IF(#REF!="Obbes","2.197",""))))</f>
        <v>#REF!</v>
      </c>
      <c r="AJ241" s="32" t="e">
        <f>IF(#REF!="Beckers","02104/99 2023",IF(#REF!="Bortlik","02104/99 2024",IF(#REF!="Schlüter-Buchta","02104/99 2025",IF(#REF!="Obbes","02104/99 2022",""))))</f>
        <v>#REF!</v>
      </c>
      <c r="AK241" s="32" t="e">
        <f>IF(#REF!="Beckers","02104/99 84 2023",IF(#REF!="Bortlik","02104/99 84 2024",IF(#REF!="Schlüter-Buchta","02104/99 84 2025",IF(#REF!="Obbes","02104/99 84 2022",""))))</f>
        <v>#REF!</v>
      </c>
      <c r="AL24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42" spans="1:38" x14ac:dyDescent="0.35">
      <c r="A242" s="8" t="e">
        <f>CONCATENATE(VLOOKUP('Tabelle Schule'!B243,#REF!,3,FALSE)," ",VLOOKUP('Tabelle Schule'!B243,#REF!,4,FALSE)," ",VLOOKUP('Tabelle Schule'!B243,#REF!,6,FALSE))</f>
        <v>#REF!</v>
      </c>
      <c r="B242" s="10" t="str">
        <f>IF('Tabelle Schule'!D243&lt;&gt;"",'Tabelle Schule'!D243,"")</f>
        <v/>
      </c>
      <c r="C242" s="10" t="str">
        <f>IF('Tabelle Schule'!E243&lt;&gt;"",'Tabelle Schule'!E243,"")</f>
        <v/>
      </c>
      <c r="D242" s="10" t="e">
        <f>IF('Tabelle Schule'!#REF!&lt;&gt;"",'Tabelle Schule'!#REF!,"")</f>
        <v>#REF!</v>
      </c>
      <c r="E242" s="33" t="str">
        <f>IF('Tabelle Schule'!F243&lt;&gt;"",'Tabelle Schule'!F243,"")</f>
        <v/>
      </c>
      <c r="F242" s="10" t="str">
        <f>IF('Tabelle Schule'!G243&lt;&gt;"",'Tabelle Schule'!G243,"")</f>
        <v/>
      </c>
      <c r="G242" s="10" t="str">
        <f>IF('Tabelle Schule'!H243&lt;&gt;"",'Tabelle Schule'!H243,"")</f>
        <v/>
      </c>
      <c r="H242" s="8" t="str">
        <f t="shared" si="12"/>
        <v>Frau</v>
      </c>
      <c r="I242" s="10" t="str">
        <f>IF('Tabelle Schule'!I243&lt;&gt;"",'Tabelle Schule'!I243,"")</f>
        <v/>
      </c>
      <c r="J242" s="10" t="str">
        <f>IF('Tabelle Schule'!J243&lt;&gt;"",'Tabelle Schule'!J243,"")</f>
        <v/>
      </c>
      <c r="K242" s="10" t="str">
        <f>IF('Tabelle Schule'!K243&lt;&gt;"",'Tabelle Schule'!K243,"")</f>
        <v/>
      </c>
      <c r="L242" s="10" t="str">
        <f>IF('Tabelle Schule'!L243&lt;&gt;"",'Tabelle Schule'!L243,"")</f>
        <v/>
      </c>
      <c r="M242" s="8" t="str">
        <f t="shared" si="13"/>
        <v>Herr</v>
      </c>
      <c r="N242" s="10" t="str">
        <f>IF('Tabelle Schule'!M243&lt;&gt;"",'Tabelle Schule'!M243,"")</f>
        <v/>
      </c>
      <c r="O242" s="10" t="str">
        <f>IF('Tabelle Schule'!N243&lt;&gt;"",'Tabelle Schule'!N243,"")</f>
        <v/>
      </c>
      <c r="P242" s="10" t="str">
        <f>IF('Tabelle Schule'!O243&lt;&gt;"",'Tabelle Schule'!O243,"")</f>
        <v/>
      </c>
      <c r="Q242" s="10" t="str">
        <f>IF('Tabelle Schule'!P243&lt;&gt;"",'Tabelle Schule'!P243,"")</f>
        <v/>
      </c>
      <c r="R242" s="9" t="str">
        <f t="shared" si="14"/>
        <v>=</v>
      </c>
      <c r="S242" s="8"/>
      <c r="T242" s="10" t="str">
        <f>IF('Tabelle Schule'!Q243&lt;&gt;"",'Tabelle Schule'!Q243,"")</f>
        <v/>
      </c>
      <c r="U242" s="10" t="str">
        <f>IF('Tabelle Schule'!R243&lt;&gt;"",'Tabelle Schule'!R243,"")</f>
        <v/>
      </c>
      <c r="V242" s="10" t="str">
        <f>IF('Tabelle Schule'!S243&lt;&gt;"",'Tabelle Schule'!S243,"")</f>
        <v/>
      </c>
      <c r="W242" s="10" t="str">
        <f>IF('Tabelle Schule'!T243&lt;&gt;"",'Tabelle Schule'!T243,"")</f>
        <v/>
      </c>
      <c r="X242" s="10">
        <f>'Tabelle Schule'!AG243</f>
        <v>0</v>
      </c>
      <c r="Y242" s="8" t="str">
        <f>'Tabelle Schule'!AJ243</f>
        <v/>
      </c>
      <c r="Z242" s="10" t="str">
        <f>IF('Tabelle Schule'!AH243&lt;&gt;"",'Tabelle Schule'!AH243,"")</f>
        <v/>
      </c>
      <c r="AA242" s="10" t="str">
        <f>IF('Tabelle Schule'!AI243&lt;&gt;"",'Tabelle Schule'!AI243,"")</f>
        <v/>
      </c>
      <c r="AB242" s="10" t="str">
        <f>IF('Tabelle Schule'!AU243&lt;&gt;"",'Tabelle Schule'!AU243,"")</f>
        <v/>
      </c>
      <c r="AC242" s="8" t="e">
        <f>'Tabelle Schule'!AV243</f>
        <v>#REF!</v>
      </c>
      <c r="AD242" s="8" t="e">
        <f>VLOOKUP(AB242,#REF!,9,FALSE)</f>
        <v>#REF!</v>
      </c>
      <c r="AE242" s="8" t="e">
        <f>VLOOKUP(AB242,#REF!,10,FALSE)</f>
        <v>#REF!</v>
      </c>
      <c r="AF242" s="8" t="e">
        <f>VLOOKUP(AB242,#REF!,11,FALSE)</f>
        <v>#REF!</v>
      </c>
      <c r="AG242" s="8" t="e">
        <f>VLOOKUP(AB242,#REF!,3,FALSE)</f>
        <v>#REF!</v>
      </c>
      <c r="AH242" s="8" t="e">
        <f>VLOOKUP(AB242,#REF!,5,FALSE)</f>
        <v>#REF!</v>
      </c>
      <c r="AI242" s="32" t="e">
        <f>IF(#REF!="Beckers","2.199",IF(#REF!="Zellmann","2.198",IF(#REF!="Schlüter-Buchta","2.199",IF(#REF!="Obbes","2.197",""))))</f>
        <v>#REF!</v>
      </c>
      <c r="AJ242" s="32" t="e">
        <f>IF(#REF!="Beckers","02104/99 2023",IF(#REF!="Bortlik","02104/99 2024",IF(#REF!="Schlüter-Buchta","02104/99 2025",IF(#REF!="Obbes","02104/99 2022",""))))</f>
        <v>#REF!</v>
      </c>
      <c r="AK242" s="32" t="e">
        <f>IF(#REF!="Beckers","02104/99 84 2023",IF(#REF!="Bortlik","02104/99 84 2024",IF(#REF!="Schlüter-Buchta","02104/99 84 2025",IF(#REF!="Obbes","02104/99 84 2022",""))))</f>
        <v>#REF!</v>
      </c>
      <c r="AL24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43" spans="1:38" x14ac:dyDescent="0.35">
      <c r="A243" s="8" t="e">
        <f>CONCATENATE(VLOOKUP('Tabelle Schule'!B244,#REF!,3,FALSE)," ",VLOOKUP('Tabelle Schule'!B244,#REF!,4,FALSE)," ",VLOOKUP('Tabelle Schule'!B244,#REF!,6,FALSE))</f>
        <v>#REF!</v>
      </c>
      <c r="B243" s="10" t="str">
        <f>IF('Tabelle Schule'!D244&lt;&gt;"",'Tabelle Schule'!D244,"")</f>
        <v/>
      </c>
      <c r="C243" s="10" t="str">
        <f>IF('Tabelle Schule'!E244&lt;&gt;"",'Tabelle Schule'!E244,"")</f>
        <v/>
      </c>
      <c r="D243" s="10" t="e">
        <f>IF('Tabelle Schule'!#REF!&lt;&gt;"",'Tabelle Schule'!#REF!,"")</f>
        <v>#REF!</v>
      </c>
      <c r="E243" s="33" t="str">
        <f>IF('Tabelle Schule'!F244&lt;&gt;"",'Tabelle Schule'!F244,"")</f>
        <v/>
      </c>
      <c r="F243" s="10" t="str">
        <f>IF('Tabelle Schule'!G244&lt;&gt;"",'Tabelle Schule'!G244,"")</f>
        <v/>
      </c>
      <c r="G243" s="10" t="str">
        <f>IF('Tabelle Schule'!H244&lt;&gt;"",'Tabelle Schule'!H244,"")</f>
        <v/>
      </c>
      <c r="H243" s="8" t="str">
        <f t="shared" si="12"/>
        <v>Frau</v>
      </c>
      <c r="I243" s="10" t="str">
        <f>IF('Tabelle Schule'!I244&lt;&gt;"",'Tabelle Schule'!I244,"")</f>
        <v/>
      </c>
      <c r="J243" s="10" t="str">
        <f>IF('Tabelle Schule'!J244&lt;&gt;"",'Tabelle Schule'!J244,"")</f>
        <v/>
      </c>
      <c r="K243" s="10" t="str">
        <f>IF('Tabelle Schule'!K244&lt;&gt;"",'Tabelle Schule'!K244,"")</f>
        <v/>
      </c>
      <c r="L243" s="10" t="str">
        <f>IF('Tabelle Schule'!L244&lt;&gt;"",'Tabelle Schule'!L244,"")</f>
        <v/>
      </c>
      <c r="M243" s="8" t="str">
        <f t="shared" si="13"/>
        <v>Herr</v>
      </c>
      <c r="N243" s="10" t="str">
        <f>IF('Tabelle Schule'!M244&lt;&gt;"",'Tabelle Schule'!M244,"")</f>
        <v/>
      </c>
      <c r="O243" s="10" t="str">
        <f>IF('Tabelle Schule'!N244&lt;&gt;"",'Tabelle Schule'!N244,"")</f>
        <v/>
      </c>
      <c r="P243" s="10" t="str">
        <f>IF('Tabelle Schule'!O244&lt;&gt;"",'Tabelle Schule'!O244,"")</f>
        <v/>
      </c>
      <c r="Q243" s="10" t="str">
        <f>IF('Tabelle Schule'!P244&lt;&gt;"",'Tabelle Schule'!P244,"")</f>
        <v/>
      </c>
      <c r="R243" s="9" t="str">
        <f t="shared" si="14"/>
        <v>=</v>
      </c>
      <c r="S243" s="8"/>
      <c r="T243" s="10" t="str">
        <f>IF('Tabelle Schule'!Q244&lt;&gt;"",'Tabelle Schule'!Q244,"")</f>
        <v/>
      </c>
      <c r="U243" s="10" t="str">
        <f>IF('Tabelle Schule'!R244&lt;&gt;"",'Tabelle Schule'!R244,"")</f>
        <v/>
      </c>
      <c r="V243" s="10" t="str">
        <f>IF('Tabelle Schule'!S244&lt;&gt;"",'Tabelle Schule'!S244,"")</f>
        <v/>
      </c>
      <c r="W243" s="10" t="str">
        <f>IF('Tabelle Schule'!T244&lt;&gt;"",'Tabelle Schule'!T244,"")</f>
        <v/>
      </c>
      <c r="X243" s="10">
        <f>'Tabelle Schule'!AG244</f>
        <v>0</v>
      </c>
      <c r="Y243" s="8" t="str">
        <f>'Tabelle Schule'!AJ244</f>
        <v/>
      </c>
      <c r="Z243" s="10" t="str">
        <f>IF('Tabelle Schule'!AH244&lt;&gt;"",'Tabelle Schule'!AH244,"")</f>
        <v/>
      </c>
      <c r="AA243" s="10" t="str">
        <f>IF('Tabelle Schule'!AI244&lt;&gt;"",'Tabelle Schule'!AI244,"")</f>
        <v/>
      </c>
      <c r="AB243" s="10" t="str">
        <f>IF('Tabelle Schule'!AU244&lt;&gt;"",'Tabelle Schule'!AU244,"")</f>
        <v/>
      </c>
      <c r="AC243" s="8" t="e">
        <f>'Tabelle Schule'!AV244</f>
        <v>#REF!</v>
      </c>
      <c r="AD243" s="8" t="e">
        <f>VLOOKUP(AB243,#REF!,9,FALSE)</f>
        <v>#REF!</v>
      </c>
      <c r="AE243" s="8" t="e">
        <f>VLOOKUP(AB243,#REF!,10,FALSE)</f>
        <v>#REF!</v>
      </c>
      <c r="AF243" s="8" t="e">
        <f>VLOOKUP(AB243,#REF!,11,FALSE)</f>
        <v>#REF!</v>
      </c>
      <c r="AG243" s="8" t="e">
        <f>VLOOKUP(AB243,#REF!,3,FALSE)</f>
        <v>#REF!</v>
      </c>
      <c r="AH243" s="8" t="e">
        <f>VLOOKUP(AB243,#REF!,5,FALSE)</f>
        <v>#REF!</v>
      </c>
      <c r="AI243" s="32" t="e">
        <f>IF(#REF!="Beckers","2.199",IF(#REF!="Zellmann","2.198",IF(#REF!="Schlüter-Buchta","2.199",IF(#REF!="Obbes","2.197",""))))</f>
        <v>#REF!</v>
      </c>
      <c r="AJ243" s="32" t="e">
        <f>IF(#REF!="Beckers","02104/99 2023",IF(#REF!="Bortlik","02104/99 2024",IF(#REF!="Schlüter-Buchta","02104/99 2025",IF(#REF!="Obbes","02104/99 2022",""))))</f>
        <v>#REF!</v>
      </c>
      <c r="AK243" s="32" t="e">
        <f>IF(#REF!="Beckers","02104/99 84 2023",IF(#REF!="Bortlik","02104/99 84 2024",IF(#REF!="Schlüter-Buchta","02104/99 84 2025",IF(#REF!="Obbes","02104/99 84 2022",""))))</f>
        <v>#REF!</v>
      </c>
      <c r="AL24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44" spans="1:38" x14ac:dyDescent="0.35">
      <c r="A244" s="8" t="e">
        <f>CONCATENATE(VLOOKUP('Tabelle Schule'!B245,#REF!,3,FALSE)," ",VLOOKUP('Tabelle Schule'!B245,#REF!,4,FALSE)," ",VLOOKUP('Tabelle Schule'!B245,#REF!,6,FALSE))</f>
        <v>#REF!</v>
      </c>
      <c r="B244" s="10" t="str">
        <f>IF('Tabelle Schule'!D245&lt;&gt;"",'Tabelle Schule'!D245,"")</f>
        <v/>
      </c>
      <c r="C244" s="10" t="str">
        <f>IF('Tabelle Schule'!E245&lt;&gt;"",'Tabelle Schule'!E245,"")</f>
        <v/>
      </c>
      <c r="D244" s="10" t="e">
        <f>IF('Tabelle Schule'!#REF!&lt;&gt;"",'Tabelle Schule'!#REF!,"")</f>
        <v>#REF!</v>
      </c>
      <c r="E244" s="33" t="str">
        <f>IF('Tabelle Schule'!F245&lt;&gt;"",'Tabelle Schule'!F245,"")</f>
        <v/>
      </c>
      <c r="F244" s="10" t="str">
        <f>IF('Tabelle Schule'!G245&lt;&gt;"",'Tabelle Schule'!G245,"")</f>
        <v/>
      </c>
      <c r="G244" s="10" t="str">
        <f>IF('Tabelle Schule'!H245&lt;&gt;"",'Tabelle Schule'!H245,"")</f>
        <v/>
      </c>
      <c r="H244" s="8" t="str">
        <f t="shared" si="12"/>
        <v>Frau</v>
      </c>
      <c r="I244" s="10" t="str">
        <f>IF('Tabelle Schule'!I245&lt;&gt;"",'Tabelle Schule'!I245,"")</f>
        <v/>
      </c>
      <c r="J244" s="10" t="str">
        <f>IF('Tabelle Schule'!J245&lt;&gt;"",'Tabelle Schule'!J245,"")</f>
        <v/>
      </c>
      <c r="K244" s="10" t="str">
        <f>IF('Tabelle Schule'!K245&lt;&gt;"",'Tabelle Schule'!K245,"")</f>
        <v/>
      </c>
      <c r="L244" s="10" t="str">
        <f>IF('Tabelle Schule'!L245&lt;&gt;"",'Tabelle Schule'!L245,"")</f>
        <v/>
      </c>
      <c r="M244" s="8" t="str">
        <f t="shared" si="13"/>
        <v>Herr</v>
      </c>
      <c r="N244" s="10" t="str">
        <f>IF('Tabelle Schule'!M245&lt;&gt;"",'Tabelle Schule'!M245,"")</f>
        <v/>
      </c>
      <c r="O244" s="10" t="str">
        <f>IF('Tabelle Schule'!N245&lt;&gt;"",'Tabelle Schule'!N245,"")</f>
        <v/>
      </c>
      <c r="P244" s="10" t="str">
        <f>IF('Tabelle Schule'!O245&lt;&gt;"",'Tabelle Schule'!O245,"")</f>
        <v/>
      </c>
      <c r="Q244" s="10" t="str">
        <f>IF('Tabelle Schule'!P245&lt;&gt;"",'Tabelle Schule'!P245,"")</f>
        <v/>
      </c>
      <c r="R244" s="9" t="str">
        <f t="shared" si="14"/>
        <v>=</v>
      </c>
      <c r="S244" s="8"/>
      <c r="T244" s="10" t="str">
        <f>IF('Tabelle Schule'!Q245&lt;&gt;"",'Tabelle Schule'!Q245,"")</f>
        <v/>
      </c>
      <c r="U244" s="10" t="str">
        <f>IF('Tabelle Schule'!R245&lt;&gt;"",'Tabelle Schule'!R245,"")</f>
        <v/>
      </c>
      <c r="V244" s="10" t="str">
        <f>IF('Tabelle Schule'!S245&lt;&gt;"",'Tabelle Schule'!S245,"")</f>
        <v/>
      </c>
      <c r="W244" s="10" t="str">
        <f>IF('Tabelle Schule'!T245&lt;&gt;"",'Tabelle Schule'!T245,"")</f>
        <v/>
      </c>
      <c r="X244" s="10">
        <f>'Tabelle Schule'!AG245</f>
        <v>0</v>
      </c>
      <c r="Y244" s="8" t="str">
        <f>'Tabelle Schule'!AJ245</f>
        <v/>
      </c>
      <c r="Z244" s="10" t="str">
        <f>IF('Tabelle Schule'!AH245&lt;&gt;"",'Tabelle Schule'!AH245,"")</f>
        <v/>
      </c>
      <c r="AA244" s="10" t="str">
        <f>IF('Tabelle Schule'!AI245&lt;&gt;"",'Tabelle Schule'!AI245,"")</f>
        <v/>
      </c>
      <c r="AB244" s="10" t="str">
        <f>IF('Tabelle Schule'!AU245&lt;&gt;"",'Tabelle Schule'!AU245,"")</f>
        <v/>
      </c>
      <c r="AC244" s="8" t="e">
        <f>'Tabelle Schule'!AV245</f>
        <v>#REF!</v>
      </c>
      <c r="AD244" s="8" t="e">
        <f>VLOOKUP(AB244,#REF!,9,FALSE)</f>
        <v>#REF!</v>
      </c>
      <c r="AE244" s="8" t="e">
        <f>VLOOKUP(AB244,#REF!,10,FALSE)</f>
        <v>#REF!</v>
      </c>
      <c r="AF244" s="8" t="e">
        <f>VLOOKUP(AB244,#REF!,11,FALSE)</f>
        <v>#REF!</v>
      </c>
      <c r="AG244" s="8" t="e">
        <f>VLOOKUP(AB244,#REF!,3,FALSE)</f>
        <v>#REF!</v>
      </c>
      <c r="AH244" s="8" t="e">
        <f>VLOOKUP(AB244,#REF!,5,FALSE)</f>
        <v>#REF!</v>
      </c>
      <c r="AI244" s="32" t="e">
        <f>IF(#REF!="Beckers","2.199",IF(#REF!="Zellmann","2.198",IF(#REF!="Schlüter-Buchta","2.199",IF(#REF!="Obbes","2.197",""))))</f>
        <v>#REF!</v>
      </c>
      <c r="AJ244" s="32" t="e">
        <f>IF(#REF!="Beckers","02104/99 2023",IF(#REF!="Bortlik","02104/99 2024",IF(#REF!="Schlüter-Buchta","02104/99 2025",IF(#REF!="Obbes","02104/99 2022",""))))</f>
        <v>#REF!</v>
      </c>
      <c r="AK244" s="32" t="e">
        <f>IF(#REF!="Beckers","02104/99 84 2023",IF(#REF!="Bortlik","02104/99 84 2024",IF(#REF!="Schlüter-Buchta","02104/99 84 2025",IF(#REF!="Obbes","02104/99 84 2022",""))))</f>
        <v>#REF!</v>
      </c>
      <c r="AL24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45" spans="1:38" x14ac:dyDescent="0.35">
      <c r="A245" s="8" t="e">
        <f>CONCATENATE(VLOOKUP('Tabelle Schule'!B246,#REF!,3,FALSE)," ",VLOOKUP('Tabelle Schule'!B246,#REF!,4,FALSE)," ",VLOOKUP('Tabelle Schule'!B246,#REF!,6,FALSE))</f>
        <v>#REF!</v>
      </c>
      <c r="B245" s="10" t="str">
        <f>IF('Tabelle Schule'!D246&lt;&gt;"",'Tabelle Schule'!D246,"")</f>
        <v/>
      </c>
      <c r="C245" s="10" t="str">
        <f>IF('Tabelle Schule'!E246&lt;&gt;"",'Tabelle Schule'!E246,"")</f>
        <v/>
      </c>
      <c r="D245" s="10" t="e">
        <f>IF('Tabelle Schule'!#REF!&lt;&gt;"",'Tabelle Schule'!#REF!,"")</f>
        <v>#REF!</v>
      </c>
      <c r="E245" s="33" t="str">
        <f>IF('Tabelle Schule'!F246&lt;&gt;"",'Tabelle Schule'!F246,"")</f>
        <v/>
      </c>
      <c r="F245" s="10" t="str">
        <f>IF('Tabelle Schule'!G246&lt;&gt;"",'Tabelle Schule'!G246,"")</f>
        <v/>
      </c>
      <c r="G245" s="10" t="str">
        <f>IF('Tabelle Schule'!H246&lt;&gt;"",'Tabelle Schule'!H246,"")</f>
        <v/>
      </c>
      <c r="H245" s="8" t="str">
        <f t="shared" si="12"/>
        <v>Frau</v>
      </c>
      <c r="I245" s="10" t="str">
        <f>IF('Tabelle Schule'!I246&lt;&gt;"",'Tabelle Schule'!I246,"")</f>
        <v/>
      </c>
      <c r="J245" s="10" t="str">
        <f>IF('Tabelle Schule'!J246&lt;&gt;"",'Tabelle Schule'!J246,"")</f>
        <v/>
      </c>
      <c r="K245" s="10" t="str">
        <f>IF('Tabelle Schule'!K246&lt;&gt;"",'Tabelle Schule'!K246,"")</f>
        <v/>
      </c>
      <c r="L245" s="10" t="str">
        <f>IF('Tabelle Schule'!L246&lt;&gt;"",'Tabelle Schule'!L246,"")</f>
        <v/>
      </c>
      <c r="M245" s="8" t="str">
        <f t="shared" si="13"/>
        <v>Herr</v>
      </c>
      <c r="N245" s="10" t="str">
        <f>IF('Tabelle Schule'!M246&lt;&gt;"",'Tabelle Schule'!M246,"")</f>
        <v/>
      </c>
      <c r="O245" s="10" t="str">
        <f>IF('Tabelle Schule'!N246&lt;&gt;"",'Tabelle Schule'!N246,"")</f>
        <v/>
      </c>
      <c r="P245" s="10" t="str">
        <f>IF('Tabelle Schule'!O246&lt;&gt;"",'Tabelle Schule'!O246,"")</f>
        <v/>
      </c>
      <c r="Q245" s="10" t="str">
        <f>IF('Tabelle Schule'!P246&lt;&gt;"",'Tabelle Schule'!P246,"")</f>
        <v/>
      </c>
      <c r="R245" s="9" t="str">
        <f t="shared" si="14"/>
        <v>=</v>
      </c>
      <c r="S245" s="8"/>
      <c r="T245" s="10" t="str">
        <f>IF('Tabelle Schule'!Q246&lt;&gt;"",'Tabelle Schule'!Q246,"")</f>
        <v/>
      </c>
      <c r="U245" s="10" t="str">
        <f>IF('Tabelle Schule'!R246&lt;&gt;"",'Tabelle Schule'!R246,"")</f>
        <v/>
      </c>
      <c r="V245" s="10" t="str">
        <f>IF('Tabelle Schule'!S246&lt;&gt;"",'Tabelle Schule'!S246,"")</f>
        <v/>
      </c>
      <c r="W245" s="10" t="str">
        <f>IF('Tabelle Schule'!T246&lt;&gt;"",'Tabelle Schule'!T246,"")</f>
        <v/>
      </c>
      <c r="X245" s="10">
        <f>'Tabelle Schule'!AG246</f>
        <v>0</v>
      </c>
      <c r="Y245" s="8" t="str">
        <f>'Tabelle Schule'!AJ246</f>
        <v/>
      </c>
      <c r="Z245" s="10" t="str">
        <f>IF('Tabelle Schule'!AH246&lt;&gt;"",'Tabelle Schule'!AH246,"")</f>
        <v/>
      </c>
      <c r="AA245" s="10" t="str">
        <f>IF('Tabelle Schule'!AI246&lt;&gt;"",'Tabelle Schule'!AI246,"")</f>
        <v/>
      </c>
      <c r="AB245" s="10" t="str">
        <f>IF('Tabelle Schule'!AU246&lt;&gt;"",'Tabelle Schule'!AU246,"")</f>
        <v/>
      </c>
      <c r="AC245" s="8" t="e">
        <f>'Tabelle Schule'!AV246</f>
        <v>#REF!</v>
      </c>
      <c r="AD245" s="8" t="e">
        <f>VLOOKUP(AB245,#REF!,9,FALSE)</f>
        <v>#REF!</v>
      </c>
      <c r="AE245" s="8" t="e">
        <f>VLOOKUP(AB245,#REF!,10,FALSE)</f>
        <v>#REF!</v>
      </c>
      <c r="AF245" s="8" t="e">
        <f>VLOOKUP(AB245,#REF!,11,FALSE)</f>
        <v>#REF!</v>
      </c>
      <c r="AG245" s="8" t="e">
        <f>VLOOKUP(AB245,#REF!,3,FALSE)</f>
        <v>#REF!</v>
      </c>
      <c r="AH245" s="8" t="e">
        <f>VLOOKUP(AB245,#REF!,5,FALSE)</f>
        <v>#REF!</v>
      </c>
      <c r="AI245" s="32" t="e">
        <f>IF(#REF!="Beckers","2.199",IF(#REF!="Zellmann","2.198",IF(#REF!="Schlüter-Buchta","2.199",IF(#REF!="Obbes","2.197",""))))</f>
        <v>#REF!</v>
      </c>
      <c r="AJ245" s="32" t="e">
        <f>IF(#REF!="Beckers","02104/99 2023",IF(#REF!="Bortlik","02104/99 2024",IF(#REF!="Schlüter-Buchta","02104/99 2025",IF(#REF!="Obbes","02104/99 2022",""))))</f>
        <v>#REF!</v>
      </c>
      <c r="AK245" s="32" t="e">
        <f>IF(#REF!="Beckers","02104/99 84 2023",IF(#REF!="Bortlik","02104/99 84 2024",IF(#REF!="Schlüter-Buchta","02104/99 84 2025",IF(#REF!="Obbes","02104/99 84 2022",""))))</f>
        <v>#REF!</v>
      </c>
      <c r="AL24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46" spans="1:38" x14ac:dyDescent="0.35">
      <c r="A246" s="8" t="e">
        <f>CONCATENATE(VLOOKUP('Tabelle Schule'!B247,#REF!,3,FALSE)," ",VLOOKUP('Tabelle Schule'!B247,#REF!,4,FALSE)," ",VLOOKUP('Tabelle Schule'!B247,#REF!,6,FALSE))</f>
        <v>#REF!</v>
      </c>
      <c r="B246" s="10" t="str">
        <f>IF('Tabelle Schule'!D247&lt;&gt;"",'Tabelle Schule'!D247,"")</f>
        <v/>
      </c>
      <c r="C246" s="10" t="str">
        <f>IF('Tabelle Schule'!E247&lt;&gt;"",'Tabelle Schule'!E247,"")</f>
        <v/>
      </c>
      <c r="D246" s="10" t="e">
        <f>IF('Tabelle Schule'!#REF!&lt;&gt;"",'Tabelle Schule'!#REF!,"")</f>
        <v>#REF!</v>
      </c>
      <c r="E246" s="33" t="str">
        <f>IF('Tabelle Schule'!F247&lt;&gt;"",'Tabelle Schule'!F247,"")</f>
        <v/>
      </c>
      <c r="F246" s="10" t="str">
        <f>IF('Tabelle Schule'!G247&lt;&gt;"",'Tabelle Schule'!G247,"")</f>
        <v/>
      </c>
      <c r="G246" s="10" t="str">
        <f>IF('Tabelle Schule'!H247&lt;&gt;"",'Tabelle Schule'!H247,"")</f>
        <v/>
      </c>
      <c r="H246" s="8" t="str">
        <f t="shared" si="12"/>
        <v>Frau</v>
      </c>
      <c r="I246" s="10" t="str">
        <f>IF('Tabelle Schule'!I247&lt;&gt;"",'Tabelle Schule'!I247,"")</f>
        <v/>
      </c>
      <c r="J246" s="10" t="str">
        <f>IF('Tabelle Schule'!J247&lt;&gt;"",'Tabelle Schule'!J247,"")</f>
        <v/>
      </c>
      <c r="K246" s="10" t="str">
        <f>IF('Tabelle Schule'!K247&lt;&gt;"",'Tabelle Schule'!K247,"")</f>
        <v/>
      </c>
      <c r="L246" s="10" t="str">
        <f>IF('Tabelle Schule'!L247&lt;&gt;"",'Tabelle Schule'!L247,"")</f>
        <v/>
      </c>
      <c r="M246" s="8" t="str">
        <f t="shared" si="13"/>
        <v>Herr</v>
      </c>
      <c r="N246" s="10" t="str">
        <f>IF('Tabelle Schule'!M247&lt;&gt;"",'Tabelle Schule'!M247,"")</f>
        <v/>
      </c>
      <c r="O246" s="10" t="str">
        <f>IF('Tabelle Schule'!N247&lt;&gt;"",'Tabelle Schule'!N247,"")</f>
        <v/>
      </c>
      <c r="P246" s="10" t="str">
        <f>IF('Tabelle Schule'!O247&lt;&gt;"",'Tabelle Schule'!O247,"")</f>
        <v/>
      </c>
      <c r="Q246" s="10" t="str">
        <f>IF('Tabelle Schule'!P247&lt;&gt;"",'Tabelle Schule'!P247,"")</f>
        <v/>
      </c>
      <c r="R246" s="9" t="str">
        <f t="shared" si="14"/>
        <v>=</v>
      </c>
      <c r="S246" s="8"/>
      <c r="T246" s="10" t="str">
        <f>IF('Tabelle Schule'!Q247&lt;&gt;"",'Tabelle Schule'!Q247,"")</f>
        <v/>
      </c>
      <c r="U246" s="10" t="str">
        <f>IF('Tabelle Schule'!R247&lt;&gt;"",'Tabelle Schule'!R247,"")</f>
        <v/>
      </c>
      <c r="V246" s="10" t="str">
        <f>IF('Tabelle Schule'!S247&lt;&gt;"",'Tabelle Schule'!S247,"")</f>
        <v/>
      </c>
      <c r="W246" s="10" t="str">
        <f>IF('Tabelle Schule'!T247&lt;&gt;"",'Tabelle Schule'!T247,"")</f>
        <v/>
      </c>
      <c r="X246" s="10">
        <f>'Tabelle Schule'!AG247</f>
        <v>0</v>
      </c>
      <c r="Y246" s="8" t="str">
        <f>'Tabelle Schule'!AJ247</f>
        <v/>
      </c>
      <c r="Z246" s="10" t="str">
        <f>IF('Tabelle Schule'!AH247&lt;&gt;"",'Tabelle Schule'!AH247,"")</f>
        <v/>
      </c>
      <c r="AA246" s="10" t="str">
        <f>IF('Tabelle Schule'!AI247&lt;&gt;"",'Tabelle Schule'!AI247,"")</f>
        <v/>
      </c>
      <c r="AB246" s="10" t="str">
        <f>IF('Tabelle Schule'!AU247&lt;&gt;"",'Tabelle Schule'!AU247,"")</f>
        <v/>
      </c>
      <c r="AC246" s="8" t="e">
        <f>'Tabelle Schule'!AV247</f>
        <v>#REF!</v>
      </c>
      <c r="AD246" s="8" t="e">
        <f>VLOOKUP(AB246,#REF!,9,FALSE)</f>
        <v>#REF!</v>
      </c>
      <c r="AE246" s="8" t="e">
        <f>VLOOKUP(AB246,#REF!,10,FALSE)</f>
        <v>#REF!</v>
      </c>
      <c r="AF246" s="8" t="e">
        <f>VLOOKUP(AB246,#REF!,11,FALSE)</f>
        <v>#REF!</v>
      </c>
      <c r="AG246" s="8" t="e">
        <f>VLOOKUP(AB246,#REF!,3,FALSE)</f>
        <v>#REF!</v>
      </c>
      <c r="AH246" s="8" t="e">
        <f>VLOOKUP(AB246,#REF!,5,FALSE)</f>
        <v>#REF!</v>
      </c>
      <c r="AI246" s="32" t="e">
        <f>IF(#REF!="Beckers","2.199",IF(#REF!="Zellmann","2.198",IF(#REF!="Schlüter-Buchta","2.199",IF(#REF!="Obbes","2.197",""))))</f>
        <v>#REF!</v>
      </c>
      <c r="AJ246" s="32" t="e">
        <f>IF(#REF!="Beckers","02104/99 2023",IF(#REF!="Bortlik","02104/99 2024",IF(#REF!="Schlüter-Buchta","02104/99 2025",IF(#REF!="Obbes","02104/99 2022",""))))</f>
        <v>#REF!</v>
      </c>
      <c r="AK246" s="32" t="e">
        <f>IF(#REF!="Beckers","02104/99 84 2023",IF(#REF!="Bortlik","02104/99 84 2024",IF(#REF!="Schlüter-Buchta","02104/99 84 2025",IF(#REF!="Obbes","02104/99 84 2022",""))))</f>
        <v>#REF!</v>
      </c>
      <c r="AL24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47" spans="1:38" x14ac:dyDescent="0.35">
      <c r="A247" s="8" t="e">
        <f>CONCATENATE(VLOOKUP('Tabelle Schule'!B248,#REF!,3,FALSE)," ",VLOOKUP('Tabelle Schule'!B248,#REF!,4,FALSE)," ",VLOOKUP('Tabelle Schule'!B248,#REF!,6,FALSE))</f>
        <v>#REF!</v>
      </c>
      <c r="B247" s="10" t="str">
        <f>IF('Tabelle Schule'!D248&lt;&gt;"",'Tabelle Schule'!D248,"")</f>
        <v/>
      </c>
      <c r="C247" s="10" t="str">
        <f>IF('Tabelle Schule'!E248&lt;&gt;"",'Tabelle Schule'!E248,"")</f>
        <v/>
      </c>
      <c r="D247" s="10" t="e">
        <f>IF('Tabelle Schule'!#REF!&lt;&gt;"",'Tabelle Schule'!#REF!,"")</f>
        <v>#REF!</v>
      </c>
      <c r="E247" s="33" t="str">
        <f>IF('Tabelle Schule'!F248&lt;&gt;"",'Tabelle Schule'!F248,"")</f>
        <v/>
      </c>
      <c r="F247" s="10" t="str">
        <f>IF('Tabelle Schule'!G248&lt;&gt;"",'Tabelle Schule'!G248,"")</f>
        <v/>
      </c>
      <c r="G247" s="10" t="str">
        <f>IF('Tabelle Schule'!H248&lt;&gt;"",'Tabelle Schule'!H248,"")</f>
        <v/>
      </c>
      <c r="H247" s="8" t="str">
        <f t="shared" si="12"/>
        <v>Frau</v>
      </c>
      <c r="I247" s="10" t="str">
        <f>IF('Tabelle Schule'!I248&lt;&gt;"",'Tabelle Schule'!I248,"")</f>
        <v/>
      </c>
      <c r="J247" s="10" t="str">
        <f>IF('Tabelle Schule'!J248&lt;&gt;"",'Tabelle Schule'!J248,"")</f>
        <v/>
      </c>
      <c r="K247" s="10" t="str">
        <f>IF('Tabelle Schule'!K248&lt;&gt;"",'Tabelle Schule'!K248,"")</f>
        <v/>
      </c>
      <c r="L247" s="10" t="str">
        <f>IF('Tabelle Schule'!L248&lt;&gt;"",'Tabelle Schule'!L248,"")</f>
        <v/>
      </c>
      <c r="M247" s="8" t="str">
        <f t="shared" si="13"/>
        <v>Herr</v>
      </c>
      <c r="N247" s="10" t="str">
        <f>IF('Tabelle Schule'!M248&lt;&gt;"",'Tabelle Schule'!M248,"")</f>
        <v/>
      </c>
      <c r="O247" s="10" t="str">
        <f>IF('Tabelle Schule'!N248&lt;&gt;"",'Tabelle Schule'!N248,"")</f>
        <v/>
      </c>
      <c r="P247" s="10" t="str">
        <f>IF('Tabelle Schule'!O248&lt;&gt;"",'Tabelle Schule'!O248,"")</f>
        <v/>
      </c>
      <c r="Q247" s="10" t="str">
        <f>IF('Tabelle Schule'!P248&lt;&gt;"",'Tabelle Schule'!P248,"")</f>
        <v/>
      </c>
      <c r="R247" s="9" t="str">
        <f t="shared" si="14"/>
        <v>=</v>
      </c>
      <c r="S247" s="8"/>
      <c r="T247" s="10" t="str">
        <f>IF('Tabelle Schule'!Q248&lt;&gt;"",'Tabelle Schule'!Q248,"")</f>
        <v/>
      </c>
      <c r="U247" s="10" t="str">
        <f>IF('Tabelle Schule'!R248&lt;&gt;"",'Tabelle Schule'!R248,"")</f>
        <v/>
      </c>
      <c r="V247" s="10" t="str">
        <f>IF('Tabelle Schule'!S248&lt;&gt;"",'Tabelle Schule'!S248,"")</f>
        <v/>
      </c>
      <c r="W247" s="10" t="str">
        <f>IF('Tabelle Schule'!T248&lt;&gt;"",'Tabelle Schule'!T248,"")</f>
        <v/>
      </c>
      <c r="X247" s="10">
        <f>'Tabelle Schule'!AG248</f>
        <v>0</v>
      </c>
      <c r="Y247" s="8" t="str">
        <f>'Tabelle Schule'!AJ248</f>
        <v/>
      </c>
      <c r="Z247" s="10" t="str">
        <f>IF('Tabelle Schule'!AH248&lt;&gt;"",'Tabelle Schule'!AH248,"")</f>
        <v/>
      </c>
      <c r="AA247" s="10" t="str">
        <f>IF('Tabelle Schule'!AI248&lt;&gt;"",'Tabelle Schule'!AI248,"")</f>
        <v/>
      </c>
      <c r="AB247" s="10" t="str">
        <f>IF('Tabelle Schule'!AU248&lt;&gt;"",'Tabelle Schule'!AU248,"")</f>
        <v/>
      </c>
      <c r="AC247" s="8" t="e">
        <f>'Tabelle Schule'!AV248</f>
        <v>#REF!</v>
      </c>
      <c r="AD247" s="8" t="e">
        <f>VLOOKUP(AB247,#REF!,9,FALSE)</f>
        <v>#REF!</v>
      </c>
      <c r="AE247" s="8" t="e">
        <f>VLOOKUP(AB247,#REF!,10,FALSE)</f>
        <v>#REF!</v>
      </c>
      <c r="AF247" s="8" t="e">
        <f>VLOOKUP(AB247,#REF!,11,FALSE)</f>
        <v>#REF!</v>
      </c>
      <c r="AG247" s="8" t="e">
        <f>VLOOKUP(AB247,#REF!,3,FALSE)</f>
        <v>#REF!</v>
      </c>
      <c r="AH247" s="8" t="e">
        <f>VLOOKUP(AB247,#REF!,5,FALSE)</f>
        <v>#REF!</v>
      </c>
      <c r="AI247" s="32" t="e">
        <f>IF(#REF!="Beckers","2.199",IF(#REF!="Zellmann","2.198",IF(#REF!="Schlüter-Buchta","2.199",IF(#REF!="Obbes","2.197",""))))</f>
        <v>#REF!</v>
      </c>
      <c r="AJ247" s="32" t="e">
        <f>IF(#REF!="Beckers","02104/99 2023",IF(#REF!="Bortlik","02104/99 2024",IF(#REF!="Schlüter-Buchta","02104/99 2025",IF(#REF!="Obbes","02104/99 2022",""))))</f>
        <v>#REF!</v>
      </c>
      <c r="AK247" s="32" t="e">
        <f>IF(#REF!="Beckers","02104/99 84 2023",IF(#REF!="Bortlik","02104/99 84 2024",IF(#REF!="Schlüter-Buchta","02104/99 84 2025",IF(#REF!="Obbes","02104/99 84 2022",""))))</f>
        <v>#REF!</v>
      </c>
      <c r="AL24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48" spans="1:38" x14ac:dyDescent="0.35">
      <c r="A248" s="8" t="e">
        <f>CONCATENATE(VLOOKUP('Tabelle Schule'!B249,#REF!,3,FALSE)," ",VLOOKUP('Tabelle Schule'!B249,#REF!,4,FALSE)," ",VLOOKUP('Tabelle Schule'!B249,#REF!,6,FALSE))</f>
        <v>#REF!</v>
      </c>
      <c r="B248" s="10" t="str">
        <f>IF('Tabelle Schule'!D249&lt;&gt;"",'Tabelle Schule'!D249,"")</f>
        <v/>
      </c>
      <c r="C248" s="10" t="str">
        <f>IF('Tabelle Schule'!E249&lt;&gt;"",'Tabelle Schule'!E249,"")</f>
        <v/>
      </c>
      <c r="D248" s="10" t="e">
        <f>IF('Tabelle Schule'!#REF!&lt;&gt;"",'Tabelle Schule'!#REF!,"")</f>
        <v>#REF!</v>
      </c>
      <c r="E248" s="33" t="str">
        <f>IF('Tabelle Schule'!F249&lt;&gt;"",'Tabelle Schule'!F249,"")</f>
        <v/>
      </c>
      <c r="F248" s="10" t="str">
        <f>IF('Tabelle Schule'!G249&lt;&gt;"",'Tabelle Schule'!G249,"")</f>
        <v/>
      </c>
      <c r="G248" s="10" t="str">
        <f>IF('Tabelle Schule'!H249&lt;&gt;"",'Tabelle Schule'!H249,"")</f>
        <v/>
      </c>
      <c r="H248" s="8" t="str">
        <f t="shared" si="12"/>
        <v>Frau</v>
      </c>
      <c r="I248" s="10" t="str">
        <f>IF('Tabelle Schule'!I249&lt;&gt;"",'Tabelle Schule'!I249,"")</f>
        <v/>
      </c>
      <c r="J248" s="10" t="str">
        <f>IF('Tabelle Schule'!J249&lt;&gt;"",'Tabelle Schule'!J249,"")</f>
        <v/>
      </c>
      <c r="K248" s="10" t="str">
        <f>IF('Tabelle Schule'!K249&lt;&gt;"",'Tabelle Schule'!K249,"")</f>
        <v/>
      </c>
      <c r="L248" s="10" t="str">
        <f>IF('Tabelle Schule'!L249&lt;&gt;"",'Tabelle Schule'!L249,"")</f>
        <v/>
      </c>
      <c r="M248" s="8" t="str">
        <f t="shared" si="13"/>
        <v>Herr</v>
      </c>
      <c r="N248" s="10" t="str">
        <f>IF('Tabelle Schule'!M249&lt;&gt;"",'Tabelle Schule'!M249,"")</f>
        <v/>
      </c>
      <c r="O248" s="10" t="str">
        <f>IF('Tabelle Schule'!N249&lt;&gt;"",'Tabelle Schule'!N249,"")</f>
        <v/>
      </c>
      <c r="P248" s="10" t="str">
        <f>IF('Tabelle Schule'!O249&lt;&gt;"",'Tabelle Schule'!O249,"")</f>
        <v/>
      </c>
      <c r="Q248" s="10" t="str">
        <f>IF('Tabelle Schule'!P249&lt;&gt;"",'Tabelle Schule'!P249,"")</f>
        <v/>
      </c>
      <c r="R248" s="9" t="str">
        <f t="shared" si="14"/>
        <v>=</v>
      </c>
      <c r="S248" s="8"/>
      <c r="T248" s="10" t="str">
        <f>IF('Tabelle Schule'!Q249&lt;&gt;"",'Tabelle Schule'!Q249,"")</f>
        <v/>
      </c>
      <c r="U248" s="10" t="str">
        <f>IF('Tabelle Schule'!R249&lt;&gt;"",'Tabelle Schule'!R249,"")</f>
        <v/>
      </c>
      <c r="V248" s="10" t="str">
        <f>IF('Tabelle Schule'!S249&lt;&gt;"",'Tabelle Schule'!S249,"")</f>
        <v/>
      </c>
      <c r="W248" s="10" t="str">
        <f>IF('Tabelle Schule'!T249&lt;&gt;"",'Tabelle Schule'!T249,"")</f>
        <v/>
      </c>
      <c r="X248" s="10">
        <f>'Tabelle Schule'!AG249</f>
        <v>0</v>
      </c>
      <c r="Y248" s="8" t="str">
        <f>'Tabelle Schule'!AJ249</f>
        <v/>
      </c>
      <c r="Z248" s="10" t="str">
        <f>IF('Tabelle Schule'!AH249&lt;&gt;"",'Tabelle Schule'!AH249,"")</f>
        <v/>
      </c>
      <c r="AA248" s="10" t="str">
        <f>IF('Tabelle Schule'!AI249&lt;&gt;"",'Tabelle Schule'!AI249,"")</f>
        <v/>
      </c>
      <c r="AB248" s="10" t="str">
        <f>IF('Tabelle Schule'!AU249&lt;&gt;"",'Tabelle Schule'!AU249,"")</f>
        <v/>
      </c>
      <c r="AC248" s="8" t="e">
        <f>'Tabelle Schule'!AV249</f>
        <v>#REF!</v>
      </c>
      <c r="AD248" s="8" t="e">
        <f>VLOOKUP(AB248,#REF!,9,FALSE)</f>
        <v>#REF!</v>
      </c>
      <c r="AE248" s="8" t="e">
        <f>VLOOKUP(AB248,#REF!,10,FALSE)</f>
        <v>#REF!</v>
      </c>
      <c r="AF248" s="8" t="e">
        <f>VLOOKUP(AB248,#REF!,11,FALSE)</f>
        <v>#REF!</v>
      </c>
      <c r="AG248" s="8" t="e">
        <f>VLOOKUP(AB248,#REF!,3,FALSE)</f>
        <v>#REF!</v>
      </c>
      <c r="AH248" s="8" t="e">
        <f>VLOOKUP(AB248,#REF!,5,FALSE)</f>
        <v>#REF!</v>
      </c>
      <c r="AI248" s="32" t="e">
        <f>IF(#REF!="Beckers","2.199",IF(#REF!="Zellmann","2.198",IF(#REF!="Schlüter-Buchta","2.199",IF(#REF!="Obbes","2.197",""))))</f>
        <v>#REF!</v>
      </c>
      <c r="AJ248" s="32" t="e">
        <f>IF(#REF!="Beckers","02104/99 2023",IF(#REF!="Bortlik","02104/99 2024",IF(#REF!="Schlüter-Buchta","02104/99 2025",IF(#REF!="Obbes","02104/99 2022",""))))</f>
        <v>#REF!</v>
      </c>
      <c r="AK248" s="32" t="e">
        <f>IF(#REF!="Beckers","02104/99 84 2023",IF(#REF!="Bortlik","02104/99 84 2024",IF(#REF!="Schlüter-Buchta","02104/99 84 2025",IF(#REF!="Obbes","02104/99 84 2022",""))))</f>
        <v>#REF!</v>
      </c>
      <c r="AL24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49" spans="1:38" x14ac:dyDescent="0.35">
      <c r="A249" s="8" t="e">
        <f>CONCATENATE(VLOOKUP('Tabelle Schule'!B250,#REF!,3,FALSE)," ",VLOOKUP('Tabelle Schule'!B250,#REF!,4,FALSE)," ",VLOOKUP('Tabelle Schule'!B250,#REF!,6,FALSE))</f>
        <v>#REF!</v>
      </c>
      <c r="B249" s="10" t="str">
        <f>IF('Tabelle Schule'!D250&lt;&gt;"",'Tabelle Schule'!D250,"")</f>
        <v/>
      </c>
      <c r="C249" s="10" t="str">
        <f>IF('Tabelle Schule'!E250&lt;&gt;"",'Tabelle Schule'!E250,"")</f>
        <v/>
      </c>
      <c r="D249" s="10" t="e">
        <f>IF('Tabelle Schule'!#REF!&lt;&gt;"",'Tabelle Schule'!#REF!,"")</f>
        <v>#REF!</v>
      </c>
      <c r="E249" s="33" t="str">
        <f>IF('Tabelle Schule'!F250&lt;&gt;"",'Tabelle Schule'!F250,"")</f>
        <v/>
      </c>
      <c r="F249" s="10" t="str">
        <f>IF('Tabelle Schule'!G250&lt;&gt;"",'Tabelle Schule'!G250,"")</f>
        <v/>
      </c>
      <c r="G249" s="10" t="str">
        <f>IF('Tabelle Schule'!H250&lt;&gt;"",'Tabelle Schule'!H250,"")</f>
        <v/>
      </c>
      <c r="H249" s="8" t="str">
        <f t="shared" si="12"/>
        <v>Frau</v>
      </c>
      <c r="I249" s="10" t="str">
        <f>IF('Tabelle Schule'!I250&lt;&gt;"",'Tabelle Schule'!I250,"")</f>
        <v/>
      </c>
      <c r="J249" s="10" t="str">
        <f>IF('Tabelle Schule'!J250&lt;&gt;"",'Tabelle Schule'!J250,"")</f>
        <v/>
      </c>
      <c r="K249" s="10" t="str">
        <f>IF('Tabelle Schule'!K250&lt;&gt;"",'Tabelle Schule'!K250,"")</f>
        <v/>
      </c>
      <c r="L249" s="10" t="str">
        <f>IF('Tabelle Schule'!L250&lt;&gt;"",'Tabelle Schule'!L250,"")</f>
        <v/>
      </c>
      <c r="M249" s="8" t="str">
        <f t="shared" si="13"/>
        <v>Herr</v>
      </c>
      <c r="N249" s="10" t="str">
        <f>IF('Tabelle Schule'!M250&lt;&gt;"",'Tabelle Schule'!M250,"")</f>
        <v/>
      </c>
      <c r="O249" s="10" t="str">
        <f>IF('Tabelle Schule'!N250&lt;&gt;"",'Tabelle Schule'!N250,"")</f>
        <v/>
      </c>
      <c r="P249" s="10" t="str">
        <f>IF('Tabelle Schule'!O250&lt;&gt;"",'Tabelle Schule'!O250,"")</f>
        <v/>
      </c>
      <c r="Q249" s="10" t="str">
        <f>IF('Tabelle Schule'!P250&lt;&gt;"",'Tabelle Schule'!P250,"")</f>
        <v/>
      </c>
      <c r="R249" s="9" t="str">
        <f t="shared" si="14"/>
        <v>=</v>
      </c>
      <c r="S249" s="8"/>
      <c r="T249" s="10" t="str">
        <f>IF('Tabelle Schule'!Q250&lt;&gt;"",'Tabelle Schule'!Q250,"")</f>
        <v/>
      </c>
      <c r="U249" s="10" t="str">
        <f>IF('Tabelle Schule'!R250&lt;&gt;"",'Tabelle Schule'!R250,"")</f>
        <v/>
      </c>
      <c r="V249" s="10" t="str">
        <f>IF('Tabelle Schule'!S250&lt;&gt;"",'Tabelle Schule'!S250,"")</f>
        <v/>
      </c>
      <c r="W249" s="10" t="str">
        <f>IF('Tabelle Schule'!T250&lt;&gt;"",'Tabelle Schule'!T250,"")</f>
        <v/>
      </c>
      <c r="X249" s="10">
        <f>'Tabelle Schule'!AG250</f>
        <v>0</v>
      </c>
      <c r="Y249" s="8" t="str">
        <f>'Tabelle Schule'!AJ250</f>
        <v/>
      </c>
      <c r="Z249" s="10" t="str">
        <f>IF('Tabelle Schule'!AH250&lt;&gt;"",'Tabelle Schule'!AH250,"")</f>
        <v/>
      </c>
      <c r="AA249" s="10" t="str">
        <f>IF('Tabelle Schule'!AI250&lt;&gt;"",'Tabelle Schule'!AI250,"")</f>
        <v/>
      </c>
      <c r="AB249" s="10" t="str">
        <f>IF('Tabelle Schule'!AU250&lt;&gt;"",'Tabelle Schule'!AU250,"")</f>
        <v/>
      </c>
      <c r="AC249" s="8" t="e">
        <f>'Tabelle Schule'!AV250</f>
        <v>#REF!</v>
      </c>
      <c r="AD249" s="8" t="e">
        <f>VLOOKUP(AB249,#REF!,9,FALSE)</f>
        <v>#REF!</v>
      </c>
      <c r="AE249" s="8" t="e">
        <f>VLOOKUP(AB249,#REF!,10,FALSE)</f>
        <v>#REF!</v>
      </c>
      <c r="AF249" s="8" t="e">
        <f>VLOOKUP(AB249,#REF!,11,FALSE)</f>
        <v>#REF!</v>
      </c>
      <c r="AG249" s="8" t="e">
        <f>VLOOKUP(AB249,#REF!,3,FALSE)</f>
        <v>#REF!</v>
      </c>
      <c r="AH249" s="8" t="e">
        <f>VLOOKUP(AB249,#REF!,5,FALSE)</f>
        <v>#REF!</v>
      </c>
      <c r="AI249" s="32" t="e">
        <f>IF(#REF!="Beckers","2.199",IF(#REF!="Zellmann","2.198",IF(#REF!="Schlüter-Buchta","2.199",IF(#REF!="Obbes","2.197",""))))</f>
        <v>#REF!</v>
      </c>
      <c r="AJ249" s="32" t="e">
        <f>IF(#REF!="Beckers","02104/99 2023",IF(#REF!="Bortlik","02104/99 2024",IF(#REF!="Schlüter-Buchta","02104/99 2025",IF(#REF!="Obbes","02104/99 2022",""))))</f>
        <v>#REF!</v>
      </c>
      <c r="AK249" s="32" t="e">
        <f>IF(#REF!="Beckers","02104/99 84 2023",IF(#REF!="Bortlik","02104/99 84 2024",IF(#REF!="Schlüter-Buchta","02104/99 84 2025",IF(#REF!="Obbes","02104/99 84 2022",""))))</f>
        <v>#REF!</v>
      </c>
      <c r="AL24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50" spans="1:38" x14ac:dyDescent="0.35">
      <c r="A250" s="8" t="e">
        <f>CONCATENATE(VLOOKUP('Tabelle Schule'!B362,#REF!,3,FALSE)," ",VLOOKUP('Tabelle Schule'!B362,#REF!,4,FALSE)," ",VLOOKUP('Tabelle Schule'!B362,#REF!,6,FALSE))</f>
        <v>#REF!</v>
      </c>
      <c r="B250" s="10" t="str">
        <f>IF('Tabelle Schule'!D362&lt;&gt;"",'Tabelle Schule'!D362,"")</f>
        <v/>
      </c>
      <c r="C250" s="10" t="str">
        <f>IF('Tabelle Schule'!E362&lt;&gt;"",'Tabelle Schule'!E362,"")</f>
        <v/>
      </c>
      <c r="D250" s="10" t="e">
        <f>IF('Tabelle Schule'!#REF!&lt;&gt;"",'Tabelle Schule'!#REF!,"")</f>
        <v>#REF!</v>
      </c>
      <c r="E250" s="33" t="str">
        <f>IF('Tabelle Schule'!F362&lt;&gt;"",'Tabelle Schule'!F362,"")</f>
        <v/>
      </c>
      <c r="F250" s="10" t="str">
        <f>IF('Tabelle Schule'!G362&lt;&gt;"",'Tabelle Schule'!G362,"")</f>
        <v/>
      </c>
      <c r="G250" s="10" t="str">
        <f>IF('Tabelle Schule'!H362&lt;&gt;"",'Tabelle Schule'!H362,"")</f>
        <v/>
      </c>
      <c r="H250" s="8" t="str">
        <f t="shared" si="12"/>
        <v>Frau</v>
      </c>
      <c r="I250" s="10" t="str">
        <f>IF('Tabelle Schule'!I362&lt;&gt;"",'Tabelle Schule'!I362,"")</f>
        <v/>
      </c>
      <c r="J250" s="10" t="str">
        <f>IF('Tabelle Schule'!J362&lt;&gt;"",'Tabelle Schule'!J362,"")</f>
        <v/>
      </c>
      <c r="K250" s="10" t="str">
        <f>IF('Tabelle Schule'!K362&lt;&gt;"",'Tabelle Schule'!K362,"")</f>
        <v/>
      </c>
      <c r="L250" s="10" t="str">
        <f>IF('Tabelle Schule'!L362&lt;&gt;"",'Tabelle Schule'!L362,"")</f>
        <v/>
      </c>
      <c r="M250" s="8" t="str">
        <f t="shared" si="13"/>
        <v>Herr</v>
      </c>
      <c r="N250" s="10" t="str">
        <f>IF('Tabelle Schule'!M362&lt;&gt;"",'Tabelle Schule'!M362,"")</f>
        <v/>
      </c>
      <c r="O250" s="10" t="str">
        <f>IF('Tabelle Schule'!N362&lt;&gt;"",'Tabelle Schule'!N362,"")</f>
        <v/>
      </c>
      <c r="P250" s="10" t="str">
        <f>IF('Tabelle Schule'!O362&lt;&gt;"",'Tabelle Schule'!O362,"")</f>
        <v/>
      </c>
      <c r="Q250" s="10" t="str">
        <f>IF('Tabelle Schule'!P362&lt;&gt;"",'Tabelle Schule'!P362,"")</f>
        <v/>
      </c>
      <c r="R250" s="9" t="str">
        <f t="shared" si="14"/>
        <v>=</v>
      </c>
      <c r="S250" s="8"/>
      <c r="T250" s="10" t="str">
        <f>IF('Tabelle Schule'!Q362&lt;&gt;"",'Tabelle Schule'!Q362,"")</f>
        <v/>
      </c>
      <c r="U250" s="10" t="str">
        <f>IF('Tabelle Schule'!R362&lt;&gt;"",'Tabelle Schule'!R362,"")</f>
        <v/>
      </c>
      <c r="V250" s="10" t="str">
        <f>IF('Tabelle Schule'!S362&lt;&gt;"",'Tabelle Schule'!S362,"")</f>
        <v/>
      </c>
      <c r="W250" s="10" t="str">
        <f>IF('Tabelle Schule'!T362&lt;&gt;"",'Tabelle Schule'!T362,"")</f>
        <v/>
      </c>
      <c r="X250" s="10">
        <f>'Tabelle Schule'!AG362</f>
        <v>0</v>
      </c>
      <c r="Y250" s="8">
        <f>'Tabelle Schule'!AJ362</f>
        <v>0</v>
      </c>
      <c r="Z250" s="10" t="str">
        <f>IF('Tabelle Schule'!AH362&lt;&gt;"",'Tabelle Schule'!AH362,"")</f>
        <v/>
      </c>
      <c r="AA250" s="10" t="str">
        <f>IF('Tabelle Schule'!AI362&lt;&gt;"",'Tabelle Schule'!AI362,"")</f>
        <v/>
      </c>
      <c r="AB250" s="10" t="str">
        <f>IF('Tabelle Schule'!AU251&lt;&gt;"",'Tabelle Schule'!AU251,"")</f>
        <v/>
      </c>
      <c r="AC250" s="8" t="e">
        <f>'Tabelle Schule'!AV251</f>
        <v>#REF!</v>
      </c>
      <c r="AD250" s="8" t="e">
        <f>VLOOKUP(AB250,#REF!,9,FALSE)</f>
        <v>#REF!</v>
      </c>
      <c r="AE250" s="8" t="e">
        <f>VLOOKUP(AB250,#REF!,10,FALSE)</f>
        <v>#REF!</v>
      </c>
      <c r="AF250" s="8" t="e">
        <f>VLOOKUP(AB250,#REF!,11,FALSE)</f>
        <v>#REF!</v>
      </c>
      <c r="AG250" s="8" t="e">
        <f>VLOOKUP(AB250,#REF!,3,FALSE)</f>
        <v>#REF!</v>
      </c>
      <c r="AH250" s="8" t="e">
        <f>VLOOKUP(AB250,#REF!,5,FALSE)</f>
        <v>#REF!</v>
      </c>
      <c r="AI250" s="32" t="e">
        <f>IF(#REF!="Beckers","2.199",IF(#REF!="Zellmann","2.198",IF(#REF!="Schlüter-Buchta","2.199",IF(#REF!="Obbes","2.197",""))))</f>
        <v>#REF!</v>
      </c>
      <c r="AJ250" s="32" t="e">
        <f>IF(#REF!="Beckers","02104/99 2023",IF(#REF!="Bortlik","02104/99 2024",IF(#REF!="Schlüter-Buchta","02104/99 2025",IF(#REF!="Obbes","02104/99 2022",""))))</f>
        <v>#REF!</v>
      </c>
      <c r="AK250" s="32" t="e">
        <f>IF(#REF!="Beckers","02104/99 84 2023",IF(#REF!="Bortlik","02104/99 84 2024",IF(#REF!="Schlüter-Buchta","02104/99 84 2025",IF(#REF!="Obbes","02104/99 84 2022",""))))</f>
        <v>#REF!</v>
      </c>
      <c r="AL25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51" spans="1:38" x14ac:dyDescent="0.35">
      <c r="A251" s="8" t="e">
        <f>CONCATENATE(VLOOKUP('Tabelle Schule'!B363,#REF!,3,FALSE)," ",VLOOKUP('Tabelle Schule'!B363,#REF!,4,FALSE)," ",VLOOKUP('Tabelle Schule'!B363,#REF!,6,FALSE))</f>
        <v>#REF!</v>
      </c>
      <c r="B251" s="10" t="str">
        <f>IF('Tabelle Schule'!D363&lt;&gt;"",'Tabelle Schule'!D363,"")</f>
        <v/>
      </c>
      <c r="C251" s="10" t="str">
        <f>IF('Tabelle Schule'!E363&lt;&gt;"",'Tabelle Schule'!E363,"")</f>
        <v/>
      </c>
      <c r="D251" s="10" t="e">
        <f>IF('Tabelle Schule'!#REF!&lt;&gt;"",'Tabelle Schule'!#REF!,"")</f>
        <v>#REF!</v>
      </c>
      <c r="E251" s="33" t="str">
        <f>IF('Tabelle Schule'!F363&lt;&gt;"",'Tabelle Schule'!F363,"")</f>
        <v/>
      </c>
      <c r="F251" s="10" t="str">
        <f>IF('Tabelle Schule'!G363&lt;&gt;"",'Tabelle Schule'!G363,"")</f>
        <v/>
      </c>
      <c r="G251" s="10" t="str">
        <f>IF('Tabelle Schule'!H363&lt;&gt;"",'Tabelle Schule'!H363,"")</f>
        <v/>
      </c>
      <c r="H251" s="8" t="str">
        <f t="shared" si="12"/>
        <v>Frau</v>
      </c>
      <c r="I251" s="10" t="str">
        <f>IF('Tabelle Schule'!I363&lt;&gt;"",'Tabelle Schule'!I363,"")</f>
        <v/>
      </c>
      <c r="J251" s="10" t="str">
        <f>IF('Tabelle Schule'!J363&lt;&gt;"",'Tabelle Schule'!J363,"")</f>
        <v/>
      </c>
      <c r="K251" s="10" t="str">
        <f>IF('Tabelle Schule'!K363&lt;&gt;"",'Tabelle Schule'!K363,"")</f>
        <v/>
      </c>
      <c r="L251" s="10" t="str">
        <f>IF('Tabelle Schule'!L363&lt;&gt;"",'Tabelle Schule'!L363,"")</f>
        <v/>
      </c>
      <c r="M251" s="8" t="str">
        <f t="shared" si="13"/>
        <v>Herr</v>
      </c>
      <c r="N251" s="10" t="str">
        <f>IF('Tabelle Schule'!M363&lt;&gt;"",'Tabelle Schule'!M363,"")</f>
        <v/>
      </c>
      <c r="O251" s="10" t="str">
        <f>IF('Tabelle Schule'!N363&lt;&gt;"",'Tabelle Schule'!N363,"")</f>
        <v/>
      </c>
      <c r="P251" s="10" t="str">
        <f>IF('Tabelle Schule'!O363&lt;&gt;"",'Tabelle Schule'!O363,"")</f>
        <v/>
      </c>
      <c r="Q251" s="10" t="str">
        <f>IF('Tabelle Schule'!P363&lt;&gt;"",'Tabelle Schule'!P363,"")</f>
        <v/>
      </c>
      <c r="R251" s="9" t="str">
        <f t="shared" si="14"/>
        <v>=</v>
      </c>
      <c r="S251" s="8"/>
      <c r="T251" s="10" t="str">
        <f>IF('Tabelle Schule'!Q363&lt;&gt;"",'Tabelle Schule'!Q363,"")</f>
        <v/>
      </c>
      <c r="U251" s="10" t="str">
        <f>IF('Tabelle Schule'!R363&lt;&gt;"",'Tabelle Schule'!R363,"")</f>
        <v/>
      </c>
      <c r="V251" s="10" t="str">
        <f>IF('Tabelle Schule'!S363&lt;&gt;"",'Tabelle Schule'!S363,"")</f>
        <v/>
      </c>
      <c r="W251" s="10" t="str">
        <f>IF('Tabelle Schule'!T363&lt;&gt;"",'Tabelle Schule'!T363,"")</f>
        <v/>
      </c>
      <c r="X251" s="10">
        <f>'Tabelle Schule'!AG363</f>
        <v>0</v>
      </c>
      <c r="Y251" s="8">
        <f>'Tabelle Schule'!AJ363</f>
        <v>0</v>
      </c>
      <c r="Z251" s="10" t="str">
        <f>IF('Tabelle Schule'!AH363&lt;&gt;"",'Tabelle Schule'!AH363,"")</f>
        <v/>
      </c>
      <c r="AA251" s="10" t="str">
        <f>IF('Tabelle Schule'!AI363&lt;&gt;"",'Tabelle Schule'!AI363,"")</f>
        <v/>
      </c>
      <c r="AB251" s="10" t="str">
        <f>IF('Tabelle Schule'!AU252&lt;&gt;"",'Tabelle Schule'!AU252,"")</f>
        <v/>
      </c>
      <c r="AC251" s="8" t="e">
        <f>'Tabelle Schule'!AV252</f>
        <v>#REF!</v>
      </c>
      <c r="AD251" s="8" t="e">
        <f>VLOOKUP(AB251,#REF!,9,FALSE)</f>
        <v>#REF!</v>
      </c>
      <c r="AE251" s="8" t="e">
        <f>VLOOKUP(AB251,#REF!,10,FALSE)</f>
        <v>#REF!</v>
      </c>
      <c r="AF251" s="8" t="e">
        <f>VLOOKUP(AB251,#REF!,11,FALSE)</f>
        <v>#REF!</v>
      </c>
      <c r="AG251" s="8" t="e">
        <f>VLOOKUP(AB251,#REF!,3,FALSE)</f>
        <v>#REF!</v>
      </c>
      <c r="AH251" s="8" t="e">
        <f>VLOOKUP(AB251,#REF!,5,FALSE)</f>
        <v>#REF!</v>
      </c>
      <c r="AI251" s="32" t="e">
        <f>IF(#REF!="Beckers","2.199",IF(#REF!="Zellmann","2.198",IF(#REF!="Schlüter-Buchta","2.199",IF(#REF!="Obbes","2.197",""))))</f>
        <v>#REF!</v>
      </c>
      <c r="AJ251" s="32" t="e">
        <f>IF(#REF!="Beckers","02104/99 2023",IF(#REF!="Bortlik","02104/99 2024",IF(#REF!="Schlüter-Buchta","02104/99 2025",IF(#REF!="Obbes","02104/99 2022",""))))</f>
        <v>#REF!</v>
      </c>
      <c r="AK251" s="32" t="e">
        <f>IF(#REF!="Beckers","02104/99 84 2023",IF(#REF!="Bortlik","02104/99 84 2024",IF(#REF!="Schlüter-Buchta","02104/99 84 2025",IF(#REF!="Obbes","02104/99 84 2022",""))))</f>
        <v>#REF!</v>
      </c>
      <c r="AL25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52" spans="1:38" x14ac:dyDescent="0.35">
      <c r="A252" s="8" t="e">
        <f>CONCATENATE(VLOOKUP('Tabelle Schule'!B364,#REF!,3,FALSE)," ",VLOOKUP('Tabelle Schule'!B364,#REF!,4,FALSE)," ",VLOOKUP('Tabelle Schule'!B364,#REF!,6,FALSE))</f>
        <v>#REF!</v>
      </c>
      <c r="B252" s="10" t="str">
        <f>IF('Tabelle Schule'!D364&lt;&gt;"",'Tabelle Schule'!D364,"")</f>
        <v/>
      </c>
      <c r="C252" s="10" t="str">
        <f>IF('Tabelle Schule'!E364&lt;&gt;"",'Tabelle Schule'!E364,"")</f>
        <v/>
      </c>
      <c r="D252" s="10" t="e">
        <f>IF('Tabelle Schule'!#REF!&lt;&gt;"",'Tabelle Schule'!#REF!,"")</f>
        <v>#REF!</v>
      </c>
      <c r="E252" s="33" t="str">
        <f>IF('Tabelle Schule'!F364&lt;&gt;"",'Tabelle Schule'!F364,"")</f>
        <v/>
      </c>
      <c r="F252" s="10" t="str">
        <f>IF('Tabelle Schule'!G364&lt;&gt;"",'Tabelle Schule'!G364,"")</f>
        <v/>
      </c>
      <c r="G252" s="10" t="str">
        <f>IF('Tabelle Schule'!H364&lt;&gt;"",'Tabelle Schule'!H364,"")</f>
        <v/>
      </c>
      <c r="H252" s="8" t="str">
        <f t="shared" si="12"/>
        <v>Frau</v>
      </c>
      <c r="I252" s="10" t="str">
        <f>IF('Tabelle Schule'!I364&lt;&gt;"",'Tabelle Schule'!I364,"")</f>
        <v/>
      </c>
      <c r="J252" s="10" t="str">
        <f>IF('Tabelle Schule'!J364&lt;&gt;"",'Tabelle Schule'!J364,"")</f>
        <v/>
      </c>
      <c r="K252" s="10" t="str">
        <f>IF('Tabelle Schule'!K364&lt;&gt;"",'Tabelle Schule'!K364,"")</f>
        <v/>
      </c>
      <c r="L252" s="10" t="str">
        <f>IF('Tabelle Schule'!L364&lt;&gt;"",'Tabelle Schule'!L364,"")</f>
        <v/>
      </c>
      <c r="M252" s="8" t="str">
        <f t="shared" si="13"/>
        <v>Herr</v>
      </c>
      <c r="N252" s="10" t="str">
        <f>IF('Tabelle Schule'!M364&lt;&gt;"",'Tabelle Schule'!M364,"")</f>
        <v/>
      </c>
      <c r="O252" s="10" t="str">
        <f>IF('Tabelle Schule'!N364&lt;&gt;"",'Tabelle Schule'!N364,"")</f>
        <v/>
      </c>
      <c r="P252" s="10" t="str">
        <f>IF('Tabelle Schule'!O364&lt;&gt;"",'Tabelle Schule'!O364,"")</f>
        <v/>
      </c>
      <c r="Q252" s="10" t="str">
        <f>IF('Tabelle Schule'!P364&lt;&gt;"",'Tabelle Schule'!P364,"")</f>
        <v/>
      </c>
      <c r="R252" s="9" t="str">
        <f t="shared" si="14"/>
        <v>=</v>
      </c>
      <c r="S252" s="8"/>
      <c r="T252" s="10" t="str">
        <f>IF('Tabelle Schule'!Q364&lt;&gt;"",'Tabelle Schule'!Q364,"")</f>
        <v/>
      </c>
      <c r="U252" s="10" t="str">
        <f>IF('Tabelle Schule'!R364&lt;&gt;"",'Tabelle Schule'!R364,"")</f>
        <v/>
      </c>
      <c r="V252" s="10" t="str">
        <f>IF('Tabelle Schule'!S364&lt;&gt;"",'Tabelle Schule'!S364,"")</f>
        <v/>
      </c>
      <c r="W252" s="10" t="str">
        <f>IF('Tabelle Schule'!T364&lt;&gt;"",'Tabelle Schule'!T364,"")</f>
        <v/>
      </c>
      <c r="X252" s="10">
        <f>'Tabelle Schule'!AG364</f>
        <v>0</v>
      </c>
      <c r="Y252" s="8">
        <f>'Tabelle Schule'!AJ364</f>
        <v>0</v>
      </c>
      <c r="Z252" s="10" t="str">
        <f>IF('Tabelle Schule'!AH364&lt;&gt;"",'Tabelle Schule'!AH364,"")</f>
        <v/>
      </c>
      <c r="AA252" s="10" t="str">
        <f>IF('Tabelle Schule'!AI364&lt;&gt;"",'Tabelle Schule'!AI364,"")</f>
        <v/>
      </c>
      <c r="AB252" s="10" t="str">
        <f>IF('Tabelle Schule'!AU253&lt;&gt;"",'Tabelle Schule'!AU253,"")</f>
        <v/>
      </c>
      <c r="AC252" s="8" t="e">
        <f>'Tabelle Schule'!AV253</f>
        <v>#REF!</v>
      </c>
      <c r="AD252" s="8" t="e">
        <f>VLOOKUP(AB252,#REF!,9,FALSE)</f>
        <v>#REF!</v>
      </c>
      <c r="AE252" s="8" t="e">
        <f>VLOOKUP(AB252,#REF!,10,FALSE)</f>
        <v>#REF!</v>
      </c>
      <c r="AF252" s="8" t="e">
        <f>VLOOKUP(AB252,#REF!,11,FALSE)</f>
        <v>#REF!</v>
      </c>
      <c r="AG252" s="8" t="e">
        <f>VLOOKUP(AB252,#REF!,3,FALSE)</f>
        <v>#REF!</v>
      </c>
      <c r="AH252" s="8" t="e">
        <f>VLOOKUP(AB252,#REF!,5,FALSE)</f>
        <v>#REF!</v>
      </c>
      <c r="AI252" s="32" t="e">
        <f>IF(#REF!="Beckers","2.199",IF(#REF!="Zellmann","2.198",IF(#REF!="Schlüter-Buchta","2.199",IF(#REF!="Obbes","2.197",""))))</f>
        <v>#REF!</v>
      </c>
      <c r="AJ252" s="32" t="e">
        <f>IF(#REF!="Beckers","02104/99 2023",IF(#REF!="Bortlik","02104/99 2024",IF(#REF!="Schlüter-Buchta","02104/99 2025",IF(#REF!="Obbes","02104/99 2022",""))))</f>
        <v>#REF!</v>
      </c>
      <c r="AK252" s="32" t="e">
        <f>IF(#REF!="Beckers","02104/99 84 2023",IF(#REF!="Bortlik","02104/99 84 2024",IF(#REF!="Schlüter-Buchta","02104/99 84 2025",IF(#REF!="Obbes","02104/99 84 2022",""))))</f>
        <v>#REF!</v>
      </c>
      <c r="AL25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53" spans="1:38" x14ac:dyDescent="0.35">
      <c r="A253" s="8" t="e">
        <f>CONCATENATE(VLOOKUP('Tabelle Schule'!B365,#REF!,3,FALSE)," ",VLOOKUP('Tabelle Schule'!B365,#REF!,4,FALSE)," ",VLOOKUP('Tabelle Schule'!B365,#REF!,6,FALSE))</f>
        <v>#REF!</v>
      </c>
      <c r="B253" s="10" t="str">
        <f>IF('Tabelle Schule'!D365&lt;&gt;"",'Tabelle Schule'!D365,"")</f>
        <v/>
      </c>
      <c r="C253" s="10" t="str">
        <f>IF('Tabelle Schule'!E365&lt;&gt;"",'Tabelle Schule'!E365,"")</f>
        <v/>
      </c>
      <c r="D253" s="10" t="e">
        <f>IF('Tabelle Schule'!#REF!&lt;&gt;"",'Tabelle Schule'!#REF!,"")</f>
        <v>#REF!</v>
      </c>
      <c r="E253" s="33" t="str">
        <f>IF('Tabelle Schule'!F365&lt;&gt;"",'Tabelle Schule'!F365,"")</f>
        <v/>
      </c>
      <c r="F253" s="10" t="str">
        <f>IF('Tabelle Schule'!G365&lt;&gt;"",'Tabelle Schule'!G365,"")</f>
        <v/>
      </c>
      <c r="G253" s="10" t="str">
        <f>IF('Tabelle Schule'!H365&lt;&gt;"",'Tabelle Schule'!H365,"")</f>
        <v/>
      </c>
      <c r="H253" s="8" t="str">
        <f t="shared" si="12"/>
        <v>Frau</v>
      </c>
      <c r="I253" s="10" t="str">
        <f>IF('Tabelle Schule'!I365&lt;&gt;"",'Tabelle Schule'!I365,"")</f>
        <v/>
      </c>
      <c r="J253" s="10" t="str">
        <f>IF('Tabelle Schule'!J365&lt;&gt;"",'Tabelle Schule'!J365,"")</f>
        <v/>
      </c>
      <c r="K253" s="10" t="str">
        <f>IF('Tabelle Schule'!K365&lt;&gt;"",'Tabelle Schule'!K365,"")</f>
        <v/>
      </c>
      <c r="L253" s="10" t="str">
        <f>IF('Tabelle Schule'!L365&lt;&gt;"",'Tabelle Schule'!L365,"")</f>
        <v/>
      </c>
      <c r="M253" s="8" t="str">
        <f t="shared" si="13"/>
        <v>Herr</v>
      </c>
      <c r="N253" s="10" t="str">
        <f>IF('Tabelle Schule'!M365&lt;&gt;"",'Tabelle Schule'!M365,"")</f>
        <v/>
      </c>
      <c r="O253" s="10" t="str">
        <f>IF('Tabelle Schule'!N365&lt;&gt;"",'Tabelle Schule'!N365,"")</f>
        <v/>
      </c>
      <c r="P253" s="10" t="str">
        <f>IF('Tabelle Schule'!O365&lt;&gt;"",'Tabelle Schule'!O365,"")</f>
        <v/>
      </c>
      <c r="Q253" s="10" t="str">
        <f>IF('Tabelle Schule'!P365&lt;&gt;"",'Tabelle Schule'!P365,"")</f>
        <v/>
      </c>
      <c r="R253" s="9" t="str">
        <f t="shared" si="14"/>
        <v>=</v>
      </c>
      <c r="S253" s="8"/>
      <c r="T253" s="10" t="str">
        <f>IF('Tabelle Schule'!Q365&lt;&gt;"",'Tabelle Schule'!Q365,"")</f>
        <v/>
      </c>
      <c r="U253" s="10" t="str">
        <f>IF('Tabelle Schule'!R365&lt;&gt;"",'Tabelle Schule'!R365,"")</f>
        <v/>
      </c>
      <c r="V253" s="10" t="str">
        <f>IF('Tabelle Schule'!S365&lt;&gt;"",'Tabelle Schule'!S365,"")</f>
        <v/>
      </c>
      <c r="W253" s="10" t="str">
        <f>IF('Tabelle Schule'!T365&lt;&gt;"",'Tabelle Schule'!T365,"")</f>
        <v/>
      </c>
      <c r="X253" s="10">
        <f>'Tabelle Schule'!AG365</f>
        <v>0</v>
      </c>
      <c r="Y253" s="8">
        <f>'Tabelle Schule'!AJ365</f>
        <v>0</v>
      </c>
      <c r="Z253" s="10" t="str">
        <f>IF('Tabelle Schule'!AH365&lt;&gt;"",'Tabelle Schule'!AH365,"")</f>
        <v/>
      </c>
      <c r="AA253" s="10" t="str">
        <f>IF('Tabelle Schule'!AI365&lt;&gt;"",'Tabelle Schule'!AI365,"")</f>
        <v/>
      </c>
      <c r="AB253" s="10" t="str">
        <f>IF('Tabelle Schule'!AU254&lt;&gt;"",'Tabelle Schule'!AU254,"")</f>
        <v/>
      </c>
      <c r="AC253" s="8" t="e">
        <f>'Tabelle Schule'!AV254</f>
        <v>#REF!</v>
      </c>
      <c r="AD253" s="8" t="e">
        <f>VLOOKUP(AB253,#REF!,9,FALSE)</f>
        <v>#REF!</v>
      </c>
      <c r="AE253" s="8" t="e">
        <f>VLOOKUP(AB253,#REF!,10,FALSE)</f>
        <v>#REF!</v>
      </c>
      <c r="AF253" s="8" t="e">
        <f>VLOOKUP(AB253,#REF!,11,FALSE)</f>
        <v>#REF!</v>
      </c>
      <c r="AG253" s="8" t="e">
        <f>VLOOKUP(AB253,#REF!,3,FALSE)</f>
        <v>#REF!</v>
      </c>
      <c r="AH253" s="8" t="e">
        <f>VLOOKUP(AB253,#REF!,5,FALSE)</f>
        <v>#REF!</v>
      </c>
      <c r="AI253" s="32" t="e">
        <f>IF(#REF!="Beckers","2.199",IF(#REF!="Zellmann","2.198",IF(#REF!="Schlüter-Buchta","2.199",IF(#REF!="Obbes","2.197",""))))</f>
        <v>#REF!</v>
      </c>
      <c r="AJ253" s="32" t="e">
        <f>IF(#REF!="Beckers","02104/99 2023",IF(#REF!="Bortlik","02104/99 2024",IF(#REF!="Schlüter-Buchta","02104/99 2025",IF(#REF!="Obbes","02104/99 2022",""))))</f>
        <v>#REF!</v>
      </c>
      <c r="AK253" s="32" t="e">
        <f>IF(#REF!="Beckers","02104/99 84 2023",IF(#REF!="Bortlik","02104/99 84 2024",IF(#REF!="Schlüter-Buchta","02104/99 84 2025",IF(#REF!="Obbes","02104/99 84 2022",""))))</f>
        <v>#REF!</v>
      </c>
      <c r="AL25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54" spans="1:38" x14ac:dyDescent="0.35">
      <c r="A254" s="8" t="e">
        <f>CONCATENATE(VLOOKUP('Tabelle Schule'!B366,#REF!,3,FALSE)," ",VLOOKUP('Tabelle Schule'!B366,#REF!,4,FALSE)," ",VLOOKUP('Tabelle Schule'!B366,#REF!,6,FALSE))</f>
        <v>#REF!</v>
      </c>
      <c r="B254" s="10" t="str">
        <f>IF('Tabelle Schule'!D366&lt;&gt;"",'Tabelle Schule'!D366,"")</f>
        <v/>
      </c>
      <c r="C254" s="10" t="str">
        <f>IF('Tabelle Schule'!E366&lt;&gt;"",'Tabelle Schule'!E366,"")</f>
        <v/>
      </c>
      <c r="D254" s="10" t="e">
        <f>IF('Tabelle Schule'!#REF!&lt;&gt;"",'Tabelle Schule'!#REF!,"")</f>
        <v>#REF!</v>
      </c>
      <c r="E254" s="33" t="str">
        <f>IF('Tabelle Schule'!F366&lt;&gt;"",'Tabelle Schule'!F366,"")</f>
        <v/>
      </c>
      <c r="F254" s="10" t="str">
        <f>IF('Tabelle Schule'!G366&lt;&gt;"",'Tabelle Schule'!G366,"")</f>
        <v/>
      </c>
      <c r="G254" s="10" t="str">
        <f>IF('Tabelle Schule'!H366&lt;&gt;"",'Tabelle Schule'!H366,"")</f>
        <v/>
      </c>
      <c r="H254" s="8" t="str">
        <f t="shared" si="12"/>
        <v>Frau</v>
      </c>
      <c r="I254" s="10" t="str">
        <f>IF('Tabelle Schule'!I366&lt;&gt;"",'Tabelle Schule'!I366,"")</f>
        <v/>
      </c>
      <c r="J254" s="10" t="str">
        <f>IF('Tabelle Schule'!J366&lt;&gt;"",'Tabelle Schule'!J366,"")</f>
        <v/>
      </c>
      <c r="K254" s="10" t="str">
        <f>IF('Tabelle Schule'!K366&lt;&gt;"",'Tabelle Schule'!K366,"")</f>
        <v/>
      </c>
      <c r="L254" s="10" t="str">
        <f>IF('Tabelle Schule'!L366&lt;&gt;"",'Tabelle Schule'!L366,"")</f>
        <v/>
      </c>
      <c r="M254" s="8" t="str">
        <f t="shared" si="13"/>
        <v>Herr</v>
      </c>
      <c r="N254" s="10" t="str">
        <f>IF('Tabelle Schule'!M366&lt;&gt;"",'Tabelle Schule'!M366,"")</f>
        <v/>
      </c>
      <c r="O254" s="10" t="str">
        <f>IF('Tabelle Schule'!N366&lt;&gt;"",'Tabelle Schule'!N366,"")</f>
        <v/>
      </c>
      <c r="P254" s="10" t="str">
        <f>IF('Tabelle Schule'!O366&lt;&gt;"",'Tabelle Schule'!O366,"")</f>
        <v/>
      </c>
      <c r="Q254" s="10" t="str">
        <f>IF('Tabelle Schule'!P366&lt;&gt;"",'Tabelle Schule'!P366,"")</f>
        <v/>
      </c>
      <c r="R254" s="9" t="str">
        <f t="shared" si="14"/>
        <v>=</v>
      </c>
      <c r="S254" s="8"/>
      <c r="T254" s="10" t="str">
        <f>IF('Tabelle Schule'!Q366&lt;&gt;"",'Tabelle Schule'!Q366,"")</f>
        <v/>
      </c>
      <c r="U254" s="10" t="str">
        <f>IF('Tabelle Schule'!R366&lt;&gt;"",'Tabelle Schule'!R366,"")</f>
        <v/>
      </c>
      <c r="V254" s="10" t="str">
        <f>IF('Tabelle Schule'!S366&lt;&gt;"",'Tabelle Schule'!S366,"")</f>
        <v/>
      </c>
      <c r="W254" s="10" t="str">
        <f>IF('Tabelle Schule'!T366&lt;&gt;"",'Tabelle Schule'!T366,"")</f>
        <v/>
      </c>
      <c r="X254" s="10">
        <f>'Tabelle Schule'!AG366</f>
        <v>0</v>
      </c>
      <c r="Y254" s="8">
        <f>'Tabelle Schule'!AJ366</f>
        <v>0</v>
      </c>
      <c r="Z254" s="10" t="str">
        <f>IF('Tabelle Schule'!AH366&lt;&gt;"",'Tabelle Schule'!AH366,"")</f>
        <v/>
      </c>
      <c r="AA254" s="10" t="str">
        <f>IF('Tabelle Schule'!AI366&lt;&gt;"",'Tabelle Schule'!AI366,"")</f>
        <v/>
      </c>
      <c r="AB254" s="10" t="str">
        <f>IF('Tabelle Schule'!AU255&lt;&gt;"",'Tabelle Schule'!AU255,"")</f>
        <v/>
      </c>
      <c r="AC254" s="8" t="e">
        <f>'Tabelle Schule'!AV255</f>
        <v>#REF!</v>
      </c>
      <c r="AD254" s="8" t="e">
        <f>VLOOKUP(AB254,#REF!,9,FALSE)</f>
        <v>#REF!</v>
      </c>
      <c r="AE254" s="8" t="e">
        <f>VLOOKUP(AB254,#REF!,10,FALSE)</f>
        <v>#REF!</v>
      </c>
      <c r="AF254" s="8" t="e">
        <f>VLOOKUP(AB254,#REF!,11,FALSE)</f>
        <v>#REF!</v>
      </c>
      <c r="AG254" s="8" t="e">
        <f>VLOOKUP(AB254,#REF!,3,FALSE)</f>
        <v>#REF!</v>
      </c>
      <c r="AH254" s="8" t="e">
        <f>VLOOKUP(AB254,#REF!,5,FALSE)</f>
        <v>#REF!</v>
      </c>
      <c r="AI254" s="32" t="e">
        <f>IF(#REF!="Beckers","2.199",IF(#REF!="Zellmann","2.198",IF(#REF!="Schlüter-Buchta","2.199",IF(#REF!="Obbes","2.197",""))))</f>
        <v>#REF!</v>
      </c>
      <c r="AJ254" s="32" t="e">
        <f>IF(#REF!="Beckers","02104/99 2023",IF(#REF!="Bortlik","02104/99 2024",IF(#REF!="Schlüter-Buchta","02104/99 2025",IF(#REF!="Obbes","02104/99 2022",""))))</f>
        <v>#REF!</v>
      </c>
      <c r="AK254" s="32" t="e">
        <f>IF(#REF!="Beckers","02104/99 84 2023",IF(#REF!="Bortlik","02104/99 84 2024",IF(#REF!="Schlüter-Buchta","02104/99 84 2025",IF(#REF!="Obbes","02104/99 84 2022",""))))</f>
        <v>#REF!</v>
      </c>
      <c r="AL25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55" spans="1:38" x14ac:dyDescent="0.35">
      <c r="A255" s="8" t="e">
        <f>CONCATENATE(VLOOKUP('Tabelle Schule'!B367,#REF!,3,FALSE)," ",VLOOKUP('Tabelle Schule'!B367,#REF!,4,FALSE)," ",VLOOKUP('Tabelle Schule'!B367,#REF!,6,FALSE))</f>
        <v>#REF!</v>
      </c>
      <c r="B255" s="10" t="str">
        <f>IF('Tabelle Schule'!D367&lt;&gt;"",'Tabelle Schule'!D367,"")</f>
        <v/>
      </c>
      <c r="C255" s="10" t="str">
        <f>IF('Tabelle Schule'!E367&lt;&gt;"",'Tabelle Schule'!E367,"")</f>
        <v/>
      </c>
      <c r="D255" s="10" t="e">
        <f>IF('Tabelle Schule'!#REF!&lt;&gt;"",'Tabelle Schule'!#REF!,"")</f>
        <v>#REF!</v>
      </c>
      <c r="E255" s="33" t="str">
        <f>IF('Tabelle Schule'!F367&lt;&gt;"",'Tabelle Schule'!F367,"")</f>
        <v/>
      </c>
      <c r="F255" s="10" t="str">
        <f>IF('Tabelle Schule'!G367&lt;&gt;"",'Tabelle Schule'!G367,"")</f>
        <v/>
      </c>
      <c r="G255" s="10" t="str">
        <f>IF('Tabelle Schule'!H367&lt;&gt;"",'Tabelle Schule'!H367,"")</f>
        <v/>
      </c>
      <c r="H255" s="8" t="str">
        <f t="shared" si="12"/>
        <v>Frau</v>
      </c>
      <c r="I255" s="10" t="str">
        <f>IF('Tabelle Schule'!I367&lt;&gt;"",'Tabelle Schule'!I367,"")</f>
        <v/>
      </c>
      <c r="J255" s="10" t="str">
        <f>IF('Tabelle Schule'!J367&lt;&gt;"",'Tabelle Schule'!J367,"")</f>
        <v/>
      </c>
      <c r="K255" s="10" t="str">
        <f>IF('Tabelle Schule'!K367&lt;&gt;"",'Tabelle Schule'!K367,"")</f>
        <v/>
      </c>
      <c r="L255" s="10" t="str">
        <f>IF('Tabelle Schule'!L367&lt;&gt;"",'Tabelle Schule'!L367,"")</f>
        <v/>
      </c>
      <c r="M255" s="8" t="str">
        <f t="shared" si="13"/>
        <v>Herr</v>
      </c>
      <c r="N255" s="10" t="str">
        <f>IF('Tabelle Schule'!M367&lt;&gt;"",'Tabelle Schule'!M367,"")</f>
        <v/>
      </c>
      <c r="O255" s="10" t="str">
        <f>IF('Tabelle Schule'!N367&lt;&gt;"",'Tabelle Schule'!N367,"")</f>
        <v/>
      </c>
      <c r="P255" s="10" t="str">
        <f>IF('Tabelle Schule'!O367&lt;&gt;"",'Tabelle Schule'!O367,"")</f>
        <v/>
      </c>
      <c r="Q255" s="10" t="str">
        <f>IF('Tabelle Schule'!P367&lt;&gt;"",'Tabelle Schule'!P367,"")</f>
        <v/>
      </c>
      <c r="R255" s="9" t="str">
        <f t="shared" si="14"/>
        <v>=</v>
      </c>
      <c r="S255" s="8"/>
      <c r="T255" s="10" t="str">
        <f>IF('Tabelle Schule'!Q367&lt;&gt;"",'Tabelle Schule'!Q367,"")</f>
        <v/>
      </c>
      <c r="U255" s="10" t="str">
        <f>IF('Tabelle Schule'!R367&lt;&gt;"",'Tabelle Schule'!R367,"")</f>
        <v/>
      </c>
      <c r="V255" s="10" t="str">
        <f>IF('Tabelle Schule'!S367&lt;&gt;"",'Tabelle Schule'!S367,"")</f>
        <v/>
      </c>
      <c r="W255" s="10" t="str">
        <f>IF('Tabelle Schule'!T367&lt;&gt;"",'Tabelle Schule'!T367,"")</f>
        <v/>
      </c>
      <c r="X255" s="10">
        <f>'Tabelle Schule'!AG367</f>
        <v>0</v>
      </c>
      <c r="Y255" s="8">
        <f>'Tabelle Schule'!AJ367</f>
        <v>0</v>
      </c>
      <c r="Z255" s="10" t="str">
        <f>IF('Tabelle Schule'!AH367&lt;&gt;"",'Tabelle Schule'!AH367,"")</f>
        <v/>
      </c>
      <c r="AA255" s="10" t="str">
        <f>IF('Tabelle Schule'!AI367&lt;&gt;"",'Tabelle Schule'!AI367,"")</f>
        <v/>
      </c>
      <c r="AB255" s="10" t="str">
        <f>IF('Tabelle Schule'!AU256&lt;&gt;"",'Tabelle Schule'!AU256,"")</f>
        <v/>
      </c>
      <c r="AC255" s="8" t="e">
        <f>'Tabelle Schule'!AV256</f>
        <v>#REF!</v>
      </c>
      <c r="AD255" s="8" t="e">
        <f>VLOOKUP(AB255,#REF!,9,FALSE)</f>
        <v>#REF!</v>
      </c>
      <c r="AE255" s="8" t="e">
        <f>VLOOKUP(AB255,#REF!,10,FALSE)</f>
        <v>#REF!</v>
      </c>
      <c r="AF255" s="8" t="e">
        <f>VLOOKUP(AB255,#REF!,11,FALSE)</f>
        <v>#REF!</v>
      </c>
      <c r="AG255" s="8" t="e">
        <f>VLOOKUP(AB255,#REF!,3,FALSE)</f>
        <v>#REF!</v>
      </c>
      <c r="AH255" s="8" t="e">
        <f>VLOOKUP(AB255,#REF!,5,FALSE)</f>
        <v>#REF!</v>
      </c>
      <c r="AI255" s="32" t="e">
        <f>IF(#REF!="Beckers","2.199",IF(#REF!="Zellmann","2.198",IF(#REF!="Schlüter-Buchta","2.199",IF(#REF!="Obbes","2.197",""))))</f>
        <v>#REF!</v>
      </c>
      <c r="AJ255" s="32" t="e">
        <f>IF(#REF!="Beckers","02104/99 2023",IF(#REF!="Bortlik","02104/99 2024",IF(#REF!="Schlüter-Buchta","02104/99 2025",IF(#REF!="Obbes","02104/99 2022",""))))</f>
        <v>#REF!</v>
      </c>
      <c r="AK255" s="32" t="e">
        <f>IF(#REF!="Beckers","02104/99 84 2023",IF(#REF!="Bortlik","02104/99 84 2024",IF(#REF!="Schlüter-Buchta","02104/99 84 2025",IF(#REF!="Obbes","02104/99 84 2022",""))))</f>
        <v>#REF!</v>
      </c>
      <c r="AL25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56" spans="1:38" x14ac:dyDescent="0.35">
      <c r="A256" s="8" t="e">
        <f>CONCATENATE(VLOOKUP('Tabelle Schule'!B368,#REF!,3,FALSE)," ",VLOOKUP('Tabelle Schule'!B368,#REF!,4,FALSE)," ",VLOOKUP('Tabelle Schule'!B368,#REF!,6,FALSE))</f>
        <v>#REF!</v>
      </c>
      <c r="B256" s="10" t="str">
        <f>IF('Tabelle Schule'!D368&lt;&gt;"",'Tabelle Schule'!D368,"")</f>
        <v/>
      </c>
      <c r="C256" s="10" t="str">
        <f>IF('Tabelle Schule'!E368&lt;&gt;"",'Tabelle Schule'!E368,"")</f>
        <v/>
      </c>
      <c r="D256" s="10" t="e">
        <f>IF('Tabelle Schule'!#REF!&lt;&gt;"",'Tabelle Schule'!#REF!,"")</f>
        <v>#REF!</v>
      </c>
      <c r="E256" s="33" t="str">
        <f>IF('Tabelle Schule'!F368&lt;&gt;"",'Tabelle Schule'!F368,"")</f>
        <v/>
      </c>
      <c r="F256" s="10" t="str">
        <f>IF('Tabelle Schule'!G368&lt;&gt;"",'Tabelle Schule'!G368,"")</f>
        <v/>
      </c>
      <c r="G256" s="10" t="str">
        <f>IF('Tabelle Schule'!H368&lt;&gt;"",'Tabelle Schule'!H368,"")</f>
        <v/>
      </c>
      <c r="H256" s="8" t="str">
        <f t="shared" si="12"/>
        <v>Frau</v>
      </c>
      <c r="I256" s="10" t="str">
        <f>IF('Tabelle Schule'!I368&lt;&gt;"",'Tabelle Schule'!I368,"")</f>
        <v/>
      </c>
      <c r="J256" s="10" t="str">
        <f>IF('Tabelle Schule'!J368&lt;&gt;"",'Tabelle Schule'!J368,"")</f>
        <v/>
      </c>
      <c r="K256" s="10" t="str">
        <f>IF('Tabelle Schule'!K368&lt;&gt;"",'Tabelle Schule'!K368,"")</f>
        <v/>
      </c>
      <c r="L256" s="10" t="str">
        <f>IF('Tabelle Schule'!L368&lt;&gt;"",'Tabelle Schule'!L368,"")</f>
        <v/>
      </c>
      <c r="M256" s="8" t="str">
        <f t="shared" si="13"/>
        <v>Herr</v>
      </c>
      <c r="N256" s="10" t="str">
        <f>IF('Tabelle Schule'!M368&lt;&gt;"",'Tabelle Schule'!M368,"")</f>
        <v/>
      </c>
      <c r="O256" s="10" t="str">
        <f>IF('Tabelle Schule'!N368&lt;&gt;"",'Tabelle Schule'!N368,"")</f>
        <v/>
      </c>
      <c r="P256" s="10" t="str">
        <f>IF('Tabelle Schule'!O368&lt;&gt;"",'Tabelle Schule'!O368,"")</f>
        <v/>
      </c>
      <c r="Q256" s="10" t="str">
        <f>IF('Tabelle Schule'!P368&lt;&gt;"",'Tabelle Schule'!P368,"")</f>
        <v/>
      </c>
      <c r="R256" s="9" t="str">
        <f t="shared" si="14"/>
        <v>=</v>
      </c>
      <c r="S256" s="8"/>
      <c r="T256" s="10" t="str">
        <f>IF('Tabelle Schule'!Q368&lt;&gt;"",'Tabelle Schule'!Q368,"")</f>
        <v/>
      </c>
      <c r="U256" s="10" t="str">
        <f>IF('Tabelle Schule'!R368&lt;&gt;"",'Tabelle Schule'!R368,"")</f>
        <v/>
      </c>
      <c r="V256" s="10" t="str">
        <f>IF('Tabelle Schule'!S368&lt;&gt;"",'Tabelle Schule'!S368,"")</f>
        <v/>
      </c>
      <c r="W256" s="10" t="str">
        <f>IF('Tabelle Schule'!T368&lt;&gt;"",'Tabelle Schule'!T368,"")</f>
        <v/>
      </c>
      <c r="X256" s="10">
        <f>'Tabelle Schule'!AG368</f>
        <v>0</v>
      </c>
      <c r="Y256" s="8">
        <f>'Tabelle Schule'!AJ368</f>
        <v>0</v>
      </c>
      <c r="Z256" s="10" t="str">
        <f>IF('Tabelle Schule'!AH368&lt;&gt;"",'Tabelle Schule'!AH368,"")</f>
        <v/>
      </c>
      <c r="AA256" s="10" t="str">
        <f>IF('Tabelle Schule'!AI368&lt;&gt;"",'Tabelle Schule'!AI368,"")</f>
        <v/>
      </c>
      <c r="AB256" s="10" t="str">
        <f>IF('Tabelle Schule'!AU257&lt;&gt;"",'Tabelle Schule'!AU257,"")</f>
        <v/>
      </c>
      <c r="AC256" s="8" t="e">
        <f>'Tabelle Schule'!AV257</f>
        <v>#REF!</v>
      </c>
      <c r="AD256" s="8" t="e">
        <f>VLOOKUP(AB256,#REF!,9,FALSE)</f>
        <v>#REF!</v>
      </c>
      <c r="AE256" s="8" t="e">
        <f>VLOOKUP(AB256,#REF!,10,FALSE)</f>
        <v>#REF!</v>
      </c>
      <c r="AF256" s="8" t="e">
        <f>VLOOKUP(AB256,#REF!,11,FALSE)</f>
        <v>#REF!</v>
      </c>
      <c r="AG256" s="8" t="e">
        <f>VLOOKUP(AB256,#REF!,3,FALSE)</f>
        <v>#REF!</v>
      </c>
      <c r="AH256" s="8" t="e">
        <f>VLOOKUP(AB256,#REF!,5,FALSE)</f>
        <v>#REF!</v>
      </c>
      <c r="AI256" s="32" t="e">
        <f>IF(#REF!="Beckers","2.199",IF(#REF!="Zellmann","2.198",IF(#REF!="Schlüter-Buchta","2.199",IF(#REF!="Obbes","2.197",""))))</f>
        <v>#REF!</v>
      </c>
      <c r="AJ256" s="32" t="e">
        <f>IF(#REF!="Beckers","02104/99 2023",IF(#REF!="Bortlik","02104/99 2024",IF(#REF!="Schlüter-Buchta","02104/99 2025",IF(#REF!="Obbes","02104/99 2022",""))))</f>
        <v>#REF!</v>
      </c>
      <c r="AK256" s="32" t="e">
        <f>IF(#REF!="Beckers","02104/99 84 2023",IF(#REF!="Bortlik","02104/99 84 2024",IF(#REF!="Schlüter-Buchta","02104/99 84 2025",IF(#REF!="Obbes","02104/99 84 2022",""))))</f>
        <v>#REF!</v>
      </c>
      <c r="AL25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57" spans="1:38" x14ac:dyDescent="0.35">
      <c r="A257" s="8" t="e">
        <f>CONCATENATE(VLOOKUP('Tabelle Schule'!B369,#REF!,3,FALSE)," ",VLOOKUP('Tabelle Schule'!B369,#REF!,4,FALSE)," ",VLOOKUP('Tabelle Schule'!B369,#REF!,6,FALSE))</f>
        <v>#REF!</v>
      </c>
      <c r="B257" s="10" t="str">
        <f>IF('Tabelle Schule'!D369&lt;&gt;"",'Tabelle Schule'!D369,"")</f>
        <v/>
      </c>
      <c r="C257" s="10" t="str">
        <f>IF('Tabelle Schule'!E369&lt;&gt;"",'Tabelle Schule'!E369,"")</f>
        <v/>
      </c>
      <c r="D257" s="10" t="e">
        <f>IF('Tabelle Schule'!#REF!&lt;&gt;"",'Tabelle Schule'!#REF!,"")</f>
        <v>#REF!</v>
      </c>
      <c r="E257" s="33" t="str">
        <f>IF('Tabelle Schule'!F369&lt;&gt;"",'Tabelle Schule'!F369,"")</f>
        <v/>
      </c>
      <c r="F257" s="10" t="str">
        <f>IF('Tabelle Schule'!G369&lt;&gt;"",'Tabelle Schule'!G369,"")</f>
        <v/>
      </c>
      <c r="G257" s="10" t="str">
        <f>IF('Tabelle Schule'!H369&lt;&gt;"",'Tabelle Schule'!H369,"")</f>
        <v/>
      </c>
      <c r="H257" s="8" t="str">
        <f t="shared" si="12"/>
        <v>Frau</v>
      </c>
      <c r="I257" s="10" t="str">
        <f>IF('Tabelle Schule'!I369&lt;&gt;"",'Tabelle Schule'!I369,"")</f>
        <v/>
      </c>
      <c r="J257" s="10" t="str">
        <f>IF('Tabelle Schule'!J369&lt;&gt;"",'Tabelle Schule'!J369,"")</f>
        <v/>
      </c>
      <c r="K257" s="10" t="str">
        <f>IF('Tabelle Schule'!K369&lt;&gt;"",'Tabelle Schule'!K369,"")</f>
        <v/>
      </c>
      <c r="L257" s="10" t="str">
        <f>IF('Tabelle Schule'!L369&lt;&gt;"",'Tabelle Schule'!L369,"")</f>
        <v/>
      </c>
      <c r="M257" s="8" t="str">
        <f t="shared" si="13"/>
        <v>Herr</v>
      </c>
      <c r="N257" s="10" t="str">
        <f>IF('Tabelle Schule'!M369&lt;&gt;"",'Tabelle Schule'!M369,"")</f>
        <v/>
      </c>
      <c r="O257" s="10" t="str">
        <f>IF('Tabelle Schule'!N369&lt;&gt;"",'Tabelle Schule'!N369,"")</f>
        <v/>
      </c>
      <c r="P257" s="10" t="str">
        <f>IF('Tabelle Schule'!O369&lt;&gt;"",'Tabelle Schule'!O369,"")</f>
        <v/>
      </c>
      <c r="Q257" s="10" t="str">
        <f>IF('Tabelle Schule'!P369&lt;&gt;"",'Tabelle Schule'!P369,"")</f>
        <v/>
      </c>
      <c r="R257" s="9" t="str">
        <f t="shared" si="14"/>
        <v>=</v>
      </c>
      <c r="S257" s="8"/>
      <c r="T257" s="10" t="str">
        <f>IF('Tabelle Schule'!Q369&lt;&gt;"",'Tabelle Schule'!Q369,"")</f>
        <v/>
      </c>
      <c r="U257" s="10" t="str">
        <f>IF('Tabelle Schule'!R369&lt;&gt;"",'Tabelle Schule'!R369,"")</f>
        <v/>
      </c>
      <c r="V257" s="10" t="str">
        <f>IF('Tabelle Schule'!S369&lt;&gt;"",'Tabelle Schule'!S369,"")</f>
        <v/>
      </c>
      <c r="W257" s="10" t="str">
        <f>IF('Tabelle Schule'!T369&lt;&gt;"",'Tabelle Schule'!T369,"")</f>
        <v/>
      </c>
      <c r="X257" s="10">
        <f>'Tabelle Schule'!AG369</f>
        <v>0</v>
      </c>
      <c r="Y257" s="8">
        <f>'Tabelle Schule'!AJ369</f>
        <v>0</v>
      </c>
      <c r="Z257" s="10" t="str">
        <f>IF('Tabelle Schule'!AH369&lt;&gt;"",'Tabelle Schule'!AH369,"")</f>
        <v/>
      </c>
      <c r="AA257" s="10" t="str">
        <f>IF('Tabelle Schule'!AI369&lt;&gt;"",'Tabelle Schule'!AI369,"")</f>
        <v/>
      </c>
      <c r="AB257" s="10" t="str">
        <f>IF('Tabelle Schule'!AU258&lt;&gt;"",'Tabelle Schule'!AU258,"")</f>
        <v/>
      </c>
      <c r="AC257" s="8" t="e">
        <f>'Tabelle Schule'!AV258</f>
        <v>#REF!</v>
      </c>
      <c r="AD257" s="8" t="e">
        <f>VLOOKUP(AB257,#REF!,9,FALSE)</f>
        <v>#REF!</v>
      </c>
      <c r="AE257" s="8" t="e">
        <f>VLOOKUP(AB257,#REF!,10,FALSE)</f>
        <v>#REF!</v>
      </c>
      <c r="AF257" s="8" t="e">
        <f>VLOOKUP(AB257,#REF!,11,FALSE)</f>
        <v>#REF!</v>
      </c>
      <c r="AG257" s="8" t="e">
        <f>VLOOKUP(AB257,#REF!,3,FALSE)</f>
        <v>#REF!</v>
      </c>
      <c r="AH257" s="8" t="e">
        <f>VLOOKUP(AB257,#REF!,5,FALSE)</f>
        <v>#REF!</v>
      </c>
      <c r="AI257" s="32" t="e">
        <f>IF(#REF!="Beckers","2.199",IF(#REF!="Zellmann","2.198",IF(#REF!="Schlüter-Buchta","2.199",IF(#REF!="Obbes","2.197",""))))</f>
        <v>#REF!</v>
      </c>
      <c r="AJ257" s="32" t="e">
        <f>IF(#REF!="Beckers","02104/99 2023",IF(#REF!="Bortlik","02104/99 2024",IF(#REF!="Schlüter-Buchta","02104/99 2025",IF(#REF!="Obbes","02104/99 2022",""))))</f>
        <v>#REF!</v>
      </c>
      <c r="AK257" s="32" t="e">
        <f>IF(#REF!="Beckers","02104/99 84 2023",IF(#REF!="Bortlik","02104/99 84 2024",IF(#REF!="Schlüter-Buchta","02104/99 84 2025",IF(#REF!="Obbes","02104/99 84 2022",""))))</f>
        <v>#REF!</v>
      </c>
      <c r="AL25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58" spans="1:38" x14ac:dyDescent="0.35">
      <c r="A258" s="8" t="e">
        <f>CONCATENATE(VLOOKUP('Tabelle Schule'!B370,#REF!,3,FALSE)," ",VLOOKUP('Tabelle Schule'!B370,#REF!,4,FALSE)," ",VLOOKUP('Tabelle Schule'!B370,#REF!,6,FALSE))</f>
        <v>#REF!</v>
      </c>
      <c r="B258" s="10" t="str">
        <f>IF('Tabelle Schule'!D370&lt;&gt;"",'Tabelle Schule'!D370,"")</f>
        <v/>
      </c>
      <c r="C258" s="10" t="str">
        <f>IF('Tabelle Schule'!E370&lt;&gt;"",'Tabelle Schule'!E370,"")</f>
        <v/>
      </c>
      <c r="D258" s="10" t="e">
        <f>IF('Tabelle Schule'!#REF!&lt;&gt;"",'Tabelle Schule'!#REF!,"")</f>
        <v>#REF!</v>
      </c>
      <c r="E258" s="33" t="str">
        <f>IF('Tabelle Schule'!F370&lt;&gt;"",'Tabelle Schule'!F370,"")</f>
        <v/>
      </c>
      <c r="F258" s="10" t="str">
        <f>IF('Tabelle Schule'!G370&lt;&gt;"",'Tabelle Schule'!G370,"")</f>
        <v/>
      </c>
      <c r="G258" s="10" t="str">
        <f>IF('Tabelle Schule'!H370&lt;&gt;"",'Tabelle Schule'!H370,"")</f>
        <v/>
      </c>
      <c r="H258" s="8" t="str">
        <f t="shared" si="12"/>
        <v>Frau</v>
      </c>
      <c r="I258" s="10" t="str">
        <f>IF('Tabelle Schule'!I370&lt;&gt;"",'Tabelle Schule'!I370,"")</f>
        <v/>
      </c>
      <c r="J258" s="10" t="str">
        <f>IF('Tabelle Schule'!J370&lt;&gt;"",'Tabelle Schule'!J370,"")</f>
        <v/>
      </c>
      <c r="K258" s="10" t="str">
        <f>IF('Tabelle Schule'!K370&lt;&gt;"",'Tabelle Schule'!K370,"")</f>
        <v/>
      </c>
      <c r="L258" s="10" t="str">
        <f>IF('Tabelle Schule'!L370&lt;&gt;"",'Tabelle Schule'!L370,"")</f>
        <v/>
      </c>
      <c r="M258" s="8" t="str">
        <f t="shared" si="13"/>
        <v>Herr</v>
      </c>
      <c r="N258" s="10" t="str">
        <f>IF('Tabelle Schule'!M370&lt;&gt;"",'Tabelle Schule'!M370,"")</f>
        <v/>
      </c>
      <c r="O258" s="10" t="str">
        <f>IF('Tabelle Schule'!N370&lt;&gt;"",'Tabelle Schule'!N370,"")</f>
        <v/>
      </c>
      <c r="P258" s="10" t="str">
        <f>IF('Tabelle Schule'!O370&lt;&gt;"",'Tabelle Schule'!O370,"")</f>
        <v/>
      </c>
      <c r="Q258" s="10" t="str">
        <f>IF('Tabelle Schule'!P370&lt;&gt;"",'Tabelle Schule'!P370,"")</f>
        <v/>
      </c>
      <c r="R258" s="9" t="str">
        <f t="shared" si="14"/>
        <v>=</v>
      </c>
      <c r="S258" s="8"/>
      <c r="T258" s="10" t="str">
        <f>IF('Tabelle Schule'!Q370&lt;&gt;"",'Tabelle Schule'!Q370,"")</f>
        <v/>
      </c>
      <c r="U258" s="10" t="str">
        <f>IF('Tabelle Schule'!R370&lt;&gt;"",'Tabelle Schule'!R370,"")</f>
        <v/>
      </c>
      <c r="V258" s="10" t="str">
        <f>IF('Tabelle Schule'!S370&lt;&gt;"",'Tabelle Schule'!S370,"")</f>
        <v/>
      </c>
      <c r="W258" s="10" t="str">
        <f>IF('Tabelle Schule'!T370&lt;&gt;"",'Tabelle Schule'!T370,"")</f>
        <v/>
      </c>
      <c r="X258" s="10">
        <f>'Tabelle Schule'!AG370</f>
        <v>0</v>
      </c>
      <c r="Y258" s="8">
        <f>'Tabelle Schule'!AJ370</f>
        <v>0</v>
      </c>
      <c r="Z258" s="10" t="str">
        <f>IF('Tabelle Schule'!AH370&lt;&gt;"",'Tabelle Schule'!AH370,"")</f>
        <v/>
      </c>
      <c r="AA258" s="10" t="str">
        <f>IF('Tabelle Schule'!AI370&lt;&gt;"",'Tabelle Schule'!AI370,"")</f>
        <v/>
      </c>
      <c r="AB258" s="10" t="str">
        <f>IF('Tabelle Schule'!AU259&lt;&gt;"",'Tabelle Schule'!AU259,"")</f>
        <v/>
      </c>
      <c r="AC258" s="8" t="e">
        <f>'Tabelle Schule'!AV259</f>
        <v>#REF!</v>
      </c>
      <c r="AD258" s="8" t="e">
        <f>VLOOKUP(AB258,#REF!,9,FALSE)</f>
        <v>#REF!</v>
      </c>
      <c r="AE258" s="8" t="e">
        <f>VLOOKUP(AB258,#REF!,10,FALSE)</f>
        <v>#REF!</v>
      </c>
      <c r="AF258" s="8" t="e">
        <f>VLOOKUP(AB258,#REF!,11,FALSE)</f>
        <v>#REF!</v>
      </c>
      <c r="AG258" s="8" t="e">
        <f>VLOOKUP(AB258,#REF!,3,FALSE)</f>
        <v>#REF!</v>
      </c>
      <c r="AH258" s="8" t="e">
        <f>VLOOKUP(AB258,#REF!,5,FALSE)</f>
        <v>#REF!</v>
      </c>
      <c r="AI258" s="32" t="e">
        <f>IF(#REF!="Beckers","2.199",IF(#REF!="Zellmann","2.198",IF(#REF!="Schlüter-Buchta","2.199",IF(#REF!="Obbes","2.197",""))))</f>
        <v>#REF!</v>
      </c>
      <c r="AJ258" s="32" t="e">
        <f>IF(#REF!="Beckers","02104/99 2023",IF(#REF!="Bortlik","02104/99 2024",IF(#REF!="Schlüter-Buchta","02104/99 2025",IF(#REF!="Obbes","02104/99 2022",""))))</f>
        <v>#REF!</v>
      </c>
      <c r="AK258" s="32" t="e">
        <f>IF(#REF!="Beckers","02104/99 84 2023",IF(#REF!="Bortlik","02104/99 84 2024",IF(#REF!="Schlüter-Buchta","02104/99 84 2025",IF(#REF!="Obbes","02104/99 84 2022",""))))</f>
        <v>#REF!</v>
      </c>
      <c r="AL25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59" spans="1:38" x14ac:dyDescent="0.35">
      <c r="A259" s="8" t="e">
        <f>CONCATENATE(VLOOKUP('Tabelle Schule'!B371,#REF!,3,FALSE)," ",VLOOKUP('Tabelle Schule'!B371,#REF!,4,FALSE)," ",VLOOKUP('Tabelle Schule'!B371,#REF!,6,FALSE))</f>
        <v>#REF!</v>
      </c>
      <c r="B259" s="10" t="str">
        <f>IF('Tabelle Schule'!D371&lt;&gt;"",'Tabelle Schule'!D371,"")</f>
        <v/>
      </c>
      <c r="C259" s="10" t="str">
        <f>IF('Tabelle Schule'!E371&lt;&gt;"",'Tabelle Schule'!E371,"")</f>
        <v/>
      </c>
      <c r="D259" s="10" t="e">
        <f>IF('Tabelle Schule'!#REF!&lt;&gt;"",'Tabelle Schule'!#REF!,"")</f>
        <v>#REF!</v>
      </c>
      <c r="E259" s="33" t="str">
        <f>IF('Tabelle Schule'!F371&lt;&gt;"",'Tabelle Schule'!F371,"")</f>
        <v/>
      </c>
      <c r="F259" s="10" t="str">
        <f>IF('Tabelle Schule'!G371&lt;&gt;"",'Tabelle Schule'!G371,"")</f>
        <v/>
      </c>
      <c r="G259" s="10" t="str">
        <f>IF('Tabelle Schule'!H371&lt;&gt;"",'Tabelle Schule'!H371,"")</f>
        <v/>
      </c>
      <c r="H259" s="8" t="str">
        <f t="shared" si="12"/>
        <v>Frau</v>
      </c>
      <c r="I259" s="10" t="str">
        <f>IF('Tabelle Schule'!I371&lt;&gt;"",'Tabelle Schule'!I371,"")</f>
        <v/>
      </c>
      <c r="J259" s="10" t="str">
        <f>IF('Tabelle Schule'!J371&lt;&gt;"",'Tabelle Schule'!J371,"")</f>
        <v/>
      </c>
      <c r="K259" s="10" t="str">
        <f>IF('Tabelle Schule'!K371&lt;&gt;"",'Tabelle Schule'!K371,"")</f>
        <v/>
      </c>
      <c r="L259" s="10" t="str">
        <f>IF('Tabelle Schule'!L371&lt;&gt;"",'Tabelle Schule'!L371,"")</f>
        <v/>
      </c>
      <c r="M259" s="8" t="str">
        <f t="shared" si="13"/>
        <v>Herr</v>
      </c>
      <c r="N259" s="10" t="str">
        <f>IF('Tabelle Schule'!M371&lt;&gt;"",'Tabelle Schule'!M371,"")</f>
        <v/>
      </c>
      <c r="O259" s="10" t="str">
        <f>IF('Tabelle Schule'!N371&lt;&gt;"",'Tabelle Schule'!N371,"")</f>
        <v/>
      </c>
      <c r="P259" s="10" t="str">
        <f>IF('Tabelle Schule'!O371&lt;&gt;"",'Tabelle Schule'!O371,"")</f>
        <v/>
      </c>
      <c r="Q259" s="10" t="str">
        <f>IF('Tabelle Schule'!P371&lt;&gt;"",'Tabelle Schule'!P371,"")</f>
        <v/>
      </c>
      <c r="R259" s="9" t="str">
        <f t="shared" si="14"/>
        <v>=</v>
      </c>
      <c r="S259" s="8"/>
      <c r="T259" s="10" t="str">
        <f>IF('Tabelle Schule'!Q371&lt;&gt;"",'Tabelle Schule'!Q371,"")</f>
        <v/>
      </c>
      <c r="U259" s="10" t="str">
        <f>IF('Tabelle Schule'!R371&lt;&gt;"",'Tabelle Schule'!R371,"")</f>
        <v/>
      </c>
      <c r="V259" s="10" t="str">
        <f>IF('Tabelle Schule'!S371&lt;&gt;"",'Tabelle Schule'!S371,"")</f>
        <v/>
      </c>
      <c r="W259" s="10" t="str">
        <f>IF('Tabelle Schule'!T371&lt;&gt;"",'Tabelle Schule'!T371,"")</f>
        <v/>
      </c>
      <c r="X259" s="10">
        <f>'Tabelle Schule'!AG371</f>
        <v>0</v>
      </c>
      <c r="Y259" s="8">
        <f>'Tabelle Schule'!AJ371</f>
        <v>0</v>
      </c>
      <c r="Z259" s="10" t="str">
        <f>IF('Tabelle Schule'!AH371&lt;&gt;"",'Tabelle Schule'!AH371,"")</f>
        <v/>
      </c>
      <c r="AA259" s="10" t="str">
        <f>IF('Tabelle Schule'!AI371&lt;&gt;"",'Tabelle Schule'!AI371,"")</f>
        <v/>
      </c>
      <c r="AB259" s="10" t="str">
        <f>IF('Tabelle Schule'!AU260&lt;&gt;"",'Tabelle Schule'!AU260,"")</f>
        <v/>
      </c>
      <c r="AC259" s="8" t="e">
        <f>'Tabelle Schule'!AV260</f>
        <v>#REF!</v>
      </c>
      <c r="AD259" s="8" t="e">
        <f>VLOOKUP(AB259,#REF!,9,FALSE)</f>
        <v>#REF!</v>
      </c>
      <c r="AE259" s="8" t="e">
        <f>VLOOKUP(AB259,#REF!,10,FALSE)</f>
        <v>#REF!</v>
      </c>
      <c r="AF259" s="8" t="e">
        <f>VLOOKUP(AB259,#REF!,11,FALSE)</f>
        <v>#REF!</v>
      </c>
      <c r="AG259" s="8" t="e">
        <f>VLOOKUP(AB259,#REF!,3,FALSE)</f>
        <v>#REF!</v>
      </c>
      <c r="AH259" s="8" t="e">
        <f>VLOOKUP(AB259,#REF!,5,FALSE)</f>
        <v>#REF!</v>
      </c>
      <c r="AI259" s="32" t="e">
        <f>IF(#REF!="Beckers","2.199",IF(#REF!="Zellmann","2.198",IF(#REF!="Schlüter-Buchta","2.199",IF(#REF!="Obbes","2.197",""))))</f>
        <v>#REF!</v>
      </c>
      <c r="AJ259" s="32" t="e">
        <f>IF(#REF!="Beckers","02104/99 2023",IF(#REF!="Bortlik","02104/99 2024",IF(#REF!="Schlüter-Buchta","02104/99 2025",IF(#REF!="Obbes","02104/99 2022",""))))</f>
        <v>#REF!</v>
      </c>
      <c r="AK259" s="32" t="e">
        <f>IF(#REF!="Beckers","02104/99 84 2023",IF(#REF!="Bortlik","02104/99 84 2024",IF(#REF!="Schlüter-Buchta","02104/99 84 2025",IF(#REF!="Obbes","02104/99 84 2022",""))))</f>
        <v>#REF!</v>
      </c>
      <c r="AL25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60" spans="1:38" x14ac:dyDescent="0.35">
      <c r="A260" s="8" t="e">
        <f>CONCATENATE(VLOOKUP('Tabelle Schule'!B372,#REF!,3,FALSE)," ",VLOOKUP('Tabelle Schule'!B372,#REF!,4,FALSE)," ",VLOOKUP('Tabelle Schule'!B372,#REF!,6,FALSE))</f>
        <v>#REF!</v>
      </c>
      <c r="B260" s="10" t="str">
        <f>IF('Tabelle Schule'!D372&lt;&gt;"",'Tabelle Schule'!D372,"")</f>
        <v/>
      </c>
      <c r="C260" s="10" t="str">
        <f>IF('Tabelle Schule'!E372&lt;&gt;"",'Tabelle Schule'!E372,"")</f>
        <v/>
      </c>
      <c r="D260" s="10" t="e">
        <f>IF('Tabelle Schule'!#REF!&lt;&gt;"",'Tabelle Schule'!#REF!,"")</f>
        <v>#REF!</v>
      </c>
      <c r="E260" s="33" t="str">
        <f>IF('Tabelle Schule'!F372&lt;&gt;"",'Tabelle Schule'!F372,"")</f>
        <v/>
      </c>
      <c r="F260" s="10" t="str">
        <f>IF('Tabelle Schule'!G372&lt;&gt;"",'Tabelle Schule'!G372,"")</f>
        <v/>
      </c>
      <c r="G260" s="10" t="str">
        <f>IF('Tabelle Schule'!H372&lt;&gt;"",'Tabelle Schule'!H372,"")</f>
        <v/>
      </c>
      <c r="H260" s="8" t="str">
        <f t="shared" si="12"/>
        <v>Frau</v>
      </c>
      <c r="I260" s="10" t="str">
        <f>IF('Tabelle Schule'!I372&lt;&gt;"",'Tabelle Schule'!I372,"")</f>
        <v/>
      </c>
      <c r="J260" s="10" t="str">
        <f>IF('Tabelle Schule'!J372&lt;&gt;"",'Tabelle Schule'!J372,"")</f>
        <v/>
      </c>
      <c r="K260" s="10" t="str">
        <f>IF('Tabelle Schule'!K372&lt;&gt;"",'Tabelle Schule'!K372,"")</f>
        <v/>
      </c>
      <c r="L260" s="10" t="str">
        <f>IF('Tabelle Schule'!L372&lt;&gt;"",'Tabelle Schule'!L372,"")</f>
        <v/>
      </c>
      <c r="M260" s="8" t="str">
        <f t="shared" si="13"/>
        <v>Herr</v>
      </c>
      <c r="N260" s="10" t="str">
        <f>IF('Tabelle Schule'!M372&lt;&gt;"",'Tabelle Schule'!M372,"")</f>
        <v/>
      </c>
      <c r="O260" s="10" t="str">
        <f>IF('Tabelle Schule'!N372&lt;&gt;"",'Tabelle Schule'!N372,"")</f>
        <v/>
      </c>
      <c r="P260" s="10" t="str">
        <f>IF('Tabelle Schule'!O372&lt;&gt;"",'Tabelle Schule'!O372,"")</f>
        <v/>
      </c>
      <c r="Q260" s="10" t="str">
        <f>IF('Tabelle Schule'!P372&lt;&gt;"",'Tabelle Schule'!P372,"")</f>
        <v/>
      </c>
      <c r="R260" s="9" t="str">
        <f t="shared" si="14"/>
        <v>=</v>
      </c>
      <c r="S260" s="8"/>
      <c r="T260" s="10" t="str">
        <f>IF('Tabelle Schule'!Q372&lt;&gt;"",'Tabelle Schule'!Q372,"")</f>
        <v/>
      </c>
      <c r="U260" s="10" t="str">
        <f>IF('Tabelle Schule'!R372&lt;&gt;"",'Tabelle Schule'!R372,"")</f>
        <v/>
      </c>
      <c r="V260" s="10" t="str">
        <f>IF('Tabelle Schule'!S372&lt;&gt;"",'Tabelle Schule'!S372,"")</f>
        <v/>
      </c>
      <c r="W260" s="10" t="str">
        <f>IF('Tabelle Schule'!T372&lt;&gt;"",'Tabelle Schule'!T372,"")</f>
        <v/>
      </c>
      <c r="X260" s="10">
        <f>'Tabelle Schule'!AG372</f>
        <v>0</v>
      </c>
      <c r="Y260" s="8">
        <f>'Tabelle Schule'!AJ372</f>
        <v>0</v>
      </c>
      <c r="Z260" s="10" t="str">
        <f>IF('Tabelle Schule'!AH372&lt;&gt;"",'Tabelle Schule'!AH372,"")</f>
        <v/>
      </c>
      <c r="AA260" s="10" t="str">
        <f>IF('Tabelle Schule'!AI372&lt;&gt;"",'Tabelle Schule'!AI372,"")</f>
        <v/>
      </c>
      <c r="AB260" s="10" t="str">
        <f>IF('Tabelle Schule'!AU261&lt;&gt;"",'Tabelle Schule'!AU261,"")</f>
        <v/>
      </c>
      <c r="AC260" s="8" t="e">
        <f>'Tabelle Schule'!AV261</f>
        <v>#REF!</v>
      </c>
      <c r="AD260" s="8" t="e">
        <f>VLOOKUP(AB260,#REF!,9,FALSE)</f>
        <v>#REF!</v>
      </c>
      <c r="AE260" s="8" t="e">
        <f>VLOOKUP(AB260,#REF!,10,FALSE)</f>
        <v>#REF!</v>
      </c>
      <c r="AF260" s="8" t="e">
        <f>VLOOKUP(AB260,#REF!,11,FALSE)</f>
        <v>#REF!</v>
      </c>
      <c r="AG260" s="8" t="e">
        <f>VLOOKUP(AB260,#REF!,3,FALSE)</f>
        <v>#REF!</v>
      </c>
      <c r="AH260" s="8" t="e">
        <f>VLOOKUP(AB260,#REF!,5,FALSE)</f>
        <v>#REF!</v>
      </c>
      <c r="AI260" s="32" t="e">
        <f>IF(#REF!="Beckers","2.199",IF(#REF!="Zellmann","2.198",IF(#REF!="Schlüter-Buchta","2.199",IF(#REF!="Obbes","2.197",""))))</f>
        <v>#REF!</v>
      </c>
      <c r="AJ260" s="32" t="e">
        <f>IF(#REF!="Beckers","02104/99 2023",IF(#REF!="Bortlik","02104/99 2024",IF(#REF!="Schlüter-Buchta","02104/99 2025",IF(#REF!="Obbes","02104/99 2022",""))))</f>
        <v>#REF!</v>
      </c>
      <c r="AK260" s="32" t="e">
        <f>IF(#REF!="Beckers","02104/99 84 2023",IF(#REF!="Bortlik","02104/99 84 2024",IF(#REF!="Schlüter-Buchta","02104/99 84 2025",IF(#REF!="Obbes","02104/99 84 2022",""))))</f>
        <v>#REF!</v>
      </c>
      <c r="AL26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61" spans="1:38" x14ac:dyDescent="0.35">
      <c r="A261" s="8" t="e">
        <f>CONCATENATE(VLOOKUP('Tabelle Schule'!B373,#REF!,3,FALSE)," ",VLOOKUP('Tabelle Schule'!B373,#REF!,4,FALSE)," ",VLOOKUP('Tabelle Schule'!B373,#REF!,6,FALSE))</f>
        <v>#REF!</v>
      </c>
      <c r="B261" s="10" t="str">
        <f>IF('Tabelle Schule'!D373&lt;&gt;"",'Tabelle Schule'!D373,"")</f>
        <v/>
      </c>
      <c r="C261" s="10" t="str">
        <f>IF('Tabelle Schule'!E373&lt;&gt;"",'Tabelle Schule'!E373,"")</f>
        <v/>
      </c>
      <c r="D261" s="10" t="e">
        <f>IF('Tabelle Schule'!#REF!&lt;&gt;"",'Tabelle Schule'!#REF!,"")</f>
        <v>#REF!</v>
      </c>
      <c r="E261" s="33" t="str">
        <f>IF('Tabelle Schule'!F373&lt;&gt;"",'Tabelle Schule'!F373,"")</f>
        <v/>
      </c>
      <c r="F261" s="10" t="str">
        <f>IF('Tabelle Schule'!G373&lt;&gt;"",'Tabelle Schule'!G373,"")</f>
        <v/>
      </c>
      <c r="G261" s="10" t="str">
        <f>IF('Tabelle Schule'!H373&lt;&gt;"",'Tabelle Schule'!H373,"")</f>
        <v/>
      </c>
      <c r="H261" s="8" t="str">
        <f t="shared" si="12"/>
        <v>Frau</v>
      </c>
      <c r="I261" s="10" t="str">
        <f>IF('Tabelle Schule'!I373&lt;&gt;"",'Tabelle Schule'!I373,"")</f>
        <v/>
      </c>
      <c r="J261" s="10" t="str">
        <f>IF('Tabelle Schule'!J373&lt;&gt;"",'Tabelle Schule'!J373,"")</f>
        <v/>
      </c>
      <c r="K261" s="10" t="str">
        <f>IF('Tabelle Schule'!K373&lt;&gt;"",'Tabelle Schule'!K373,"")</f>
        <v/>
      </c>
      <c r="L261" s="10" t="str">
        <f>IF('Tabelle Schule'!L373&lt;&gt;"",'Tabelle Schule'!L373,"")</f>
        <v/>
      </c>
      <c r="M261" s="8" t="str">
        <f t="shared" si="13"/>
        <v>Herr</v>
      </c>
      <c r="N261" s="10" t="str">
        <f>IF('Tabelle Schule'!M373&lt;&gt;"",'Tabelle Schule'!M373,"")</f>
        <v/>
      </c>
      <c r="O261" s="10" t="str">
        <f>IF('Tabelle Schule'!N373&lt;&gt;"",'Tabelle Schule'!N373,"")</f>
        <v/>
      </c>
      <c r="P261" s="10" t="str">
        <f>IF('Tabelle Schule'!O373&lt;&gt;"",'Tabelle Schule'!O373,"")</f>
        <v/>
      </c>
      <c r="Q261" s="10" t="str">
        <f>IF('Tabelle Schule'!P373&lt;&gt;"",'Tabelle Schule'!P373,"")</f>
        <v/>
      </c>
      <c r="R261" s="9" t="str">
        <f t="shared" si="14"/>
        <v>=</v>
      </c>
      <c r="S261" s="8"/>
      <c r="T261" s="10" t="str">
        <f>IF('Tabelle Schule'!Q373&lt;&gt;"",'Tabelle Schule'!Q373,"")</f>
        <v/>
      </c>
      <c r="U261" s="10" t="str">
        <f>IF('Tabelle Schule'!R373&lt;&gt;"",'Tabelle Schule'!R373,"")</f>
        <v/>
      </c>
      <c r="V261" s="10" t="str">
        <f>IF('Tabelle Schule'!S373&lt;&gt;"",'Tabelle Schule'!S373,"")</f>
        <v/>
      </c>
      <c r="W261" s="10" t="str">
        <f>IF('Tabelle Schule'!T373&lt;&gt;"",'Tabelle Schule'!T373,"")</f>
        <v/>
      </c>
      <c r="X261" s="10">
        <f>'Tabelle Schule'!AG373</f>
        <v>0</v>
      </c>
      <c r="Y261" s="8">
        <f>'Tabelle Schule'!AJ373</f>
        <v>0</v>
      </c>
      <c r="Z261" s="10" t="str">
        <f>IF('Tabelle Schule'!AH373&lt;&gt;"",'Tabelle Schule'!AH373,"")</f>
        <v/>
      </c>
      <c r="AA261" s="10" t="str">
        <f>IF('Tabelle Schule'!AI373&lt;&gt;"",'Tabelle Schule'!AI373,"")</f>
        <v/>
      </c>
      <c r="AB261" s="10" t="str">
        <f>IF('Tabelle Schule'!AU262&lt;&gt;"",'Tabelle Schule'!AU262,"")</f>
        <v/>
      </c>
      <c r="AC261" s="8" t="e">
        <f>'Tabelle Schule'!AV262</f>
        <v>#REF!</v>
      </c>
      <c r="AD261" s="8" t="e">
        <f>VLOOKUP(AB261,#REF!,9,FALSE)</f>
        <v>#REF!</v>
      </c>
      <c r="AE261" s="8" t="e">
        <f>VLOOKUP(AB261,#REF!,10,FALSE)</f>
        <v>#REF!</v>
      </c>
      <c r="AF261" s="8" t="e">
        <f>VLOOKUP(AB261,#REF!,11,FALSE)</f>
        <v>#REF!</v>
      </c>
      <c r="AG261" s="8" t="e">
        <f>VLOOKUP(AB261,#REF!,3,FALSE)</f>
        <v>#REF!</v>
      </c>
      <c r="AH261" s="8" t="e">
        <f>VLOOKUP(AB261,#REF!,5,FALSE)</f>
        <v>#REF!</v>
      </c>
      <c r="AI261" s="32" t="e">
        <f>IF(#REF!="Beckers","2.199",IF(#REF!="Zellmann","2.198",IF(#REF!="Schlüter-Buchta","2.199",IF(#REF!="Obbes","2.197",""))))</f>
        <v>#REF!</v>
      </c>
      <c r="AJ261" s="32" t="e">
        <f>IF(#REF!="Beckers","02104/99 2023",IF(#REF!="Bortlik","02104/99 2024",IF(#REF!="Schlüter-Buchta","02104/99 2025",IF(#REF!="Obbes","02104/99 2022",""))))</f>
        <v>#REF!</v>
      </c>
      <c r="AK261" s="32" t="e">
        <f>IF(#REF!="Beckers","02104/99 84 2023",IF(#REF!="Bortlik","02104/99 84 2024",IF(#REF!="Schlüter-Buchta","02104/99 84 2025",IF(#REF!="Obbes","02104/99 84 2022",""))))</f>
        <v>#REF!</v>
      </c>
      <c r="AL26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62" spans="1:38" x14ac:dyDescent="0.35">
      <c r="A262" s="8" t="e">
        <f>CONCATENATE(VLOOKUP('Tabelle Schule'!B374,#REF!,3,FALSE)," ",VLOOKUP('Tabelle Schule'!B374,#REF!,4,FALSE)," ",VLOOKUP('Tabelle Schule'!B374,#REF!,6,FALSE))</f>
        <v>#REF!</v>
      </c>
      <c r="B262" s="10" t="str">
        <f>IF('Tabelle Schule'!D374&lt;&gt;"",'Tabelle Schule'!D374,"")</f>
        <v/>
      </c>
      <c r="C262" s="10" t="str">
        <f>IF('Tabelle Schule'!E374&lt;&gt;"",'Tabelle Schule'!E374,"")</f>
        <v/>
      </c>
      <c r="D262" s="10" t="e">
        <f>IF('Tabelle Schule'!#REF!&lt;&gt;"",'Tabelle Schule'!#REF!,"")</f>
        <v>#REF!</v>
      </c>
      <c r="E262" s="33" t="str">
        <f>IF('Tabelle Schule'!F374&lt;&gt;"",'Tabelle Schule'!F374,"")</f>
        <v/>
      </c>
      <c r="F262" s="10" t="str">
        <f>IF('Tabelle Schule'!G374&lt;&gt;"",'Tabelle Schule'!G374,"")</f>
        <v/>
      </c>
      <c r="G262" s="10" t="str">
        <f>IF('Tabelle Schule'!H374&lt;&gt;"",'Tabelle Schule'!H374,"")</f>
        <v/>
      </c>
      <c r="H262" s="8" t="str">
        <f t="shared" si="12"/>
        <v>Frau</v>
      </c>
      <c r="I262" s="10" t="str">
        <f>IF('Tabelle Schule'!I374&lt;&gt;"",'Tabelle Schule'!I374,"")</f>
        <v/>
      </c>
      <c r="J262" s="10" t="str">
        <f>IF('Tabelle Schule'!J374&lt;&gt;"",'Tabelle Schule'!J374,"")</f>
        <v/>
      </c>
      <c r="K262" s="10" t="str">
        <f>IF('Tabelle Schule'!K374&lt;&gt;"",'Tabelle Schule'!K374,"")</f>
        <v/>
      </c>
      <c r="L262" s="10" t="str">
        <f>IF('Tabelle Schule'!L374&lt;&gt;"",'Tabelle Schule'!L374,"")</f>
        <v/>
      </c>
      <c r="M262" s="8" t="str">
        <f t="shared" si="13"/>
        <v>Herr</v>
      </c>
      <c r="N262" s="10" t="str">
        <f>IF('Tabelle Schule'!M374&lt;&gt;"",'Tabelle Schule'!M374,"")</f>
        <v/>
      </c>
      <c r="O262" s="10" t="str">
        <f>IF('Tabelle Schule'!N374&lt;&gt;"",'Tabelle Schule'!N374,"")</f>
        <v/>
      </c>
      <c r="P262" s="10" t="str">
        <f>IF('Tabelle Schule'!O374&lt;&gt;"",'Tabelle Schule'!O374,"")</f>
        <v/>
      </c>
      <c r="Q262" s="10" t="str">
        <f>IF('Tabelle Schule'!P374&lt;&gt;"",'Tabelle Schule'!P374,"")</f>
        <v/>
      </c>
      <c r="R262" s="9" t="str">
        <f t="shared" si="14"/>
        <v>=</v>
      </c>
      <c r="S262" s="8"/>
      <c r="T262" s="10" t="str">
        <f>IF('Tabelle Schule'!Q374&lt;&gt;"",'Tabelle Schule'!Q374,"")</f>
        <v/>
      </c>
      <c r="U262" s="10" t="str">
        <f>IF('Tabelle Schule'!R374&lt;&gt;"",'Tabelle Schule'!R374,"")</f>
        <v/>
      </c>
      <c r="V262" s="10" t="str">
        <f>IF('Tabelle Schule'!S374&lt;&gt;"",'Tabelle Schule'!S374,"")</f>
        <v/>
      </c>
      <c r="W262" s="10" t="str">
        <f>IF('Tabelle Schule'!T374&lt;&gt;"",'Tabelle Schule'!T374,"")</f>
        <v/>
      </c>
      <c r="X262" s="10">
        <f>'Tabelle Schule'!AG374</f>
        <v>0</v>
      </c>
      <c r="Y262" s="8">
        <f>'Tabelle Schule'!AJ374</f>
        <v>0</v>
      </c>
      <c r="Z262" s="10" t="str">
        <f>IF('Tabelle Schule'!AH374&lt;&gt;"",'Tabelle Schule'!AH374,"")</f>
        <v/>
      </c>
      <c r="AA262" s="10" t="str">
        <f>IF('Tabelle Schule'!AI374&lt;&gt;"",'Tabelle Schule'!AI374,"")</f>
        <v/>
      </c>
      <c r="AB262" s="10" t="str">
        <f>IF('Tabelle Schule'!AU263&lt;&gt;"",'Tabelle Schule'!AU263,"")</f>
        <v/>
      </c>
      <c r="AC262" s="8" t="e">
        <f>'Tabelle Schule'!AV263</f>
        <v>#REF!</v>
      </c>
      <c r="AD262" s="8" t="e">
        <f>VLOOKUP(AB262,#REF!,9,FALSE)</f>
        <v>#REF!</v>
      </c>
      <c r="AE262" s="8" t="e">
        <f>VLOOKUP(AB262,#REF!,10,FALSE)</f>
        <v>#REF!</v>
      </c>
      <c r="AF262" s="8" t="e">
        <f>VLOOKUP(AB262,#REF!,11,FALSE)</f>
        <v>#REF!</v>
      </c>
      <c r="AG262" s="8" t="e">
        <f>VLOOKUP(AB262,#REF!,3,FALSE)</f>
        <v>#REF!</v>
      </c>
      <c r="AH262" s="8" t="e">
        <f>VLOOKUP(AB262,#REF!,5,FALSE)</f>
        <v>#REF!</v>
      </c>
      <c r="AI262" s="32" t="e">
        <f>IF(#REF!="Beckers","2.199",IF(#REF!="Zellmann","2.198",IF(#REF!="Schlüter-Buchta","2.199",IF(#REF!="Obbes","2.197",""))))</f>
        <v>#REF!</v>
      </c>
      <c r="AJ262" s="32" t="e">
        <f>IF(#REF!="Beckers","02104/99 2023",IF(#REF!="Bortlik","02104/99 2024",IF(#REF!="Schlüter-Buchta","02104/99 2025",IF(#REF!="Obbes","02104/99 2022",""))))</f>
        <v>#REF!</v>
      </c>
      <c r="AK262" s="32" t="e">
        <f>IF(#REF!="Beckers","02104/99 84 2023",IF(#REF!="Bortlik","02104/99 84 2024",IF(#REF!="Schlüter-Buchta","02104/99 84 2025",IF(#REF!="Obbes","02104/99 84 2022",""))))</f>
        <v>#REF!</v>
      </c>
      <c r="AL26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63" spans="1:38" x14ac:dyDescent="0.35">
      <c r="A263" s="8" t="e">
        <f>CONCATENATE(VLOOKUP('Tabelle Schule'!B375,#REF!,3,FALSE)," ",VLOOKUP('Tabelle Schule'!B375,#REF!,4,FALSE)," ",VLOOKUP('Tabelle Schule'!B375,#REF!,6,FALSE))</f>
        <v>#REF!</v>
      </c>
      <c r="B263" s="10" t="str">
        <f>IF('Tabelle Schule'!D375&lt;&gt;"",'Tabelle Schule'!D375,"")</f>
        <v/>
      </c>
      <c r="C263" s="10" t="str">
        <f>IF('Tabelle Schule'!E375&lt;&gt;"",'Tabelle Schule'!E375,"")</f>
        <v/>
      </c>
      <c r="D263" s="10" t="e">
        <f>IF('Tabelle Schule'!#REF!&lt;&gt;"",'Tabelle Schule'!#REF!,"")</f>
        <v>#REF!</v>
      </c>
      <c r="E263" s="33" t="str">
        <f>IF('Tabelle Schule'!F375&lt;&gt;"",'Tabelle Schule'!F375,"")</f>
        <v/>
      </c>
      <c r="F263" s="10" t="str">
        <f>IF('Tabelle Schule'!G375&lt;&gt;"",'Tabelle Schule'!G375,"")</f>
        <v/>
      </c>
      <c r="G263" s="10" t="str">
        <f>IF('Tabelle Schule'!H375&lt;&gt;"",'Tabelle Schule'!H375,"")</f>
        <v/>
      </c>
      <c r="H263" s="8" t="str">
        <f t="shared" si="12"/>
        <v>Frau</v>
      </c>
      <c r="I263" s="10" t="str">
        <f>IF('Tabelle Schule'!I375&lt;&gt;"",'Tabelle Schule'!I375,"")</f>
        <v/>
      </c>
      <c r="J263" s="10" t="str">
        <f>IF('Tabelle Schule'!J375&lt;&gt;"",'Tabelle Schule'!J375,"")</f>
        <v/>
      </c>
      <c r="K263" s="10" t="str">
        <f>IF('Tabelle Schule'!K375&lt;&gt;"",'Tabelle Schule'!K375,"")</f>
        <v/>
      </c>
      <c r="L263" s="10" t="str">
        <f>IF('Tabelle Schule'!L375&lt;&gt;"",'Tabelle Schule'!L375,"")</f>
        <v/>
      </c>
      <c r="M263" s="8" t="str">
        <f t="shared" si="13"/>
        <v>Herr</v>
      </c>
      <c r="N263" s="10" t="str">
        <f>IF('Tabelle Schule'!M375&lt;&gt;"",'Tabelle Schule'!M375,"")</f>
        <v/>
      </c>
      <c r="O263" s="10" t="str">
        <f>IF('Tabelle Schule'!N375&lt;&gt;"",'Tabelle Schule'!N375,"")</f>
        <v/>
      </c>
      <c r="P263" s="10" t="str">
        <f>IF('Tabelle Schule'!O375&lt;&gt;"",'Tabelle Schule'!O375,"")</f>
        <v/>
      </c>
      <c r="Q263" s="10" t="str">
        <f>IF('Tabelle Schule'!P375&lt;&gt;"",'Tabelle Schule'!P375,"")</f>
        <v/>
      </c>
      <c r="R263" s="9" t="str">
        <f t="shared" si="14"/>
        <v>=</v>
      </c>
      <c r="S263" s="8"/>
      <c r="T263" s="10" t="str">
        <f>IF('Tabelle Schule'!Q375&lt;&gt;"",'Tabelle Schule'!Q375,"")</f>
        <v/>
      </c>
      <c r="U263" s="10" t="str">
        <f>IF('Tabelle Schule'!R375&lt;&gt;"",'Tabelle Schule'!R375,"")</f>
        <v/>
      </c>
      <c r="V263" s="10" t="str">
        <f>IF('Tabelle Schule'!S375&lt;&gt;"",'Tabelle Schule'!S375,"")</f>
        <v/>
      </c>
      <c r="W263" s="10" t="str">
        <f>IF('Tabelle Schule'!T375&lt;&gt;"",'Tabelle Schule'!T375,"")</f>
        <v/>
      </c>
      <c r="X263" s="10">
        <f>'Tabelle Schule'!AG375</f>
        <v>0</v>
      </c>
      <c r="Y263" s="8">
        <f>'Tabelle Schule'!AJ375</f>
        <v>0</v>
      </c>
      <c r="Z263" s="10" t="str">
        <f>IF('Tabelle Schule'!AH375&lt;&gt;"",'Tabelle Schule'!AH375,"")</f>
        <v/>
      </c>
      <c r="AA263" s="10" t="str">
        <f>IF('Tabelle Schule'!AI375&lt;&gt;"",'Tabelle Schule'!AI375,"")</f>
        <v/>
      </c>
      <c r="AB263" s="10" t="str">
        <f>IF('Tabelle Schule'!AU264&lt;&gt;"",'Tabelle Schule'!AU264,"")</f>
        <v/>
      </c>
      <c r="AC263" s="8" t="e">
        <f>'Tabelle Schule'!AV264</f>
        <v>#REF!</v>
      </c>
      <c r="AD263" s="8" t="e">
        <f>VLOOKUP(AB263,#REF!,9,FALSE)</f>
        <v>#REF!</v>
      </c>
      <c r="AE263" s="8" t="e">
        <f>VLOOKUP(AB263,#REF!,10,FALSE)</f>
        <v>#REF!</v>
      </c>
      <c r="AF263" s="8" t="e">
        <f>VLOOKUP(AB263,#REF!,11,FALSE)</f>
        <v>#REF!</v>
      </c>
      <c r="AG263" s="8" t="e">
        <f>VLOOKUP(AB263,#REF!,3,FALSE)</f>
        <v>#REF!</v>
      </c>
      <c r="AH263" s="8" t="e">
        <f>VLOOKUP(AB263,#REF!,5,FALSE)</f>
        <v>#REF!</v>
      </c>
      <c r="AI263" s="32" t="e">
        <f>IF(#REF!="Beckers","2.199",IF(#REF!="Zellmann","2.198",IF(#REF!="Schlüter-Buchta","2.199",IF(#REF!="Obbes","2.197",""))))</f>
        <v>#REF!</v>
      </c>
      <c r="AJ263" s="32" t="e">
        <f>IF(#REF!="Beckers","02104/99 2023",IF(#REF!="Bortlik","02104/99 2024",IF(#REF!="Schlüter-Buchta","02104/99 2025",IF(#REF!="Obbes","02104/99 2022",""))))</f>
        <v>#REF!</v>
      </c>
      <c r="AK263" s="32" t="e">
        <f>IF(#REF!="Beckers","02104/99 84 2023",IF(#REF!="Bortlik","02104/99 84 2024",IF(#REF!="Schlüter-Buchta","02104/99 84 2025",IF(#REF!="Obbes","02104/99 84 2022",""))))</f>
        <v>#REF!</v>
      </c>
      <c r="AL26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64" spans="1:38" x14ac:dyDescent="0.35">
      <c r="A264" s="8" t="e">
        <f>CONCATENATE(VLOOKUP('Tabelle Schule'!B376,#REF!,3,FALSE)," ",VLOOKUP('Tabelle Schule'!B376,#REF!,4,FALSE)," ",VLOOKUP('Tabelle Schule'!B376,#REF!,6,FALSE))</f>
        <v>#REF!</v>
      </c>
      <c r="B264" s="10" t="str">
        <f>IF('Tabelle Schule'!D376&lt;&gt;"",'Tabelle Schule'!D376,"")</f>
        <v/>
      </c>
      <c r="C264" s="10" t="str">
        <f>IF('Tabelle Schule'!E376&lt;&gt;"",'Tabelle Schule'!E376,"")</f>
        <v/>
      </c>
      <c r="D264" s="10" t="e">
        <f>IF('Tabelle Schule'!#REF!&lt;&gt;"",'Tabelle Schule'!#REF!,"")</f>
        <v>#REF!</v>
      </c>
      <c r="E264" s="33" t="str">
        <f>IF('Tabelle Schule'!F376&lt;&gt;"",'Tabelle Schule'!F376,"")</f>
        <v/>
      </c>
      <c r="F264" s="10" t="str">
        <f>IF('Tabelle Schule'!G376&lt;&gt;"",'Tabelle Schule'!G376,"")</f>
        <v/>
      </c>
      <c r="G264" s="10" t="str">
        <f>IF('Tabelle Schule'!H376&lt;&gt;"",'Tabelle Schule'!H376,"")</f>
        <v/>
      </c>
      <c r="H264" s="8" t="str">
        <f t="shared" si="12"/>
        <v>Frau</v>
      </c>
      <c r="I264" s="10" t="str">
        <f>IF('Tabelle Schule'!I376&lt;&gt;"",'Tabelle Schule'!I376,"")</f>
        <v/>
      </c>
      <c r="J264" s="10" t="str">
        <f>IF('Tabelle Schule'!J376&lt;&gt;"",'Tabelle Schule'!J376,"")</f>
        <v/>
      </c>
      <c r="K264" s="10" t="str">
        <f>IF('Tabelle Schule'!K376&lt;&gt;"",'Tabelle Schule'!K376,"")</f>
        <v/>
      </c>
      <c r="L264" s="10" t="str">
        <f>IF('Tabelle Schule'!L376&lt;&gt;"",'Tabelle Schule'!L376,"")</f>
        <v/>
      </c>
      <c r="M264" s="8" t="str">
        <f t="shared" si="13"/>
        <v>Herr</v>
      </c>
      <c r="N264" s="10" t="str">
        <f>IF('Tabelle Schule'!M376&lt;&gt;"",'Tabelle Schule'!M376,"")</f>
        <v/>
      </c>
      <c r="O264" s="10" t="str">
        <f>IF('Tabelle Schule'!N376&lt;&gt;"",'Tabelle Schule'!N376,"")</f>
        <v/>
      </c>
      <c r="P264" s="10" t="str">
        <f>IF('Tabelle Schule'!O376&lt;&gt;"",'Tabelle Schule'!O376,"")</f>
        <v/>
      </c>
      <c r="Q264" s="10" t="str">
        <f>IF('Tabelle Schule'!P376&lt;&gt;"",'Tabelle Schule'!P376,"")</f>
        <v/>
      </c>
      <c r="R264" s="9" t="str">
        <f t="shared" si="14"/>
        <v>=</v>
      </c>
      <c r="S264" s="8"/>
      <c r="T264" s="10" t="str">
        <f>IF('Tabelle Schule'!Q376&lt;&gt;"",'Tabelle Schule'!Q376,"")</f>
        <v/>
      </c>
      <c r="U264" s="10" t="str">
        <f>IF('Tabelle Schule'!R376&lt;&gt;"",'Tabelle Schule'!R376,"")</f>
        <v/>
      </c>
      <c r="V264" s="10" t="str">
        <f>IF('Tabelle Schule'!S376&lt;&gt;"",'Tabelle Schule'!S376,"")</f>
        <v/>
      </c>
      <c r="W264" s="10" t="str">
        <f>IF('Tabelle Schule'!T376&lt;&gt;"",'Tabelle Schule'!T376,"")</f>
        <v/>
      </c>
      <c r="X264" s="10">
        <f>'Tabelle Schule'!AG376</f>
        <v>0</v>
      </c>
      <c r="Y264" s="8">
        <f>'Tabelle Schule'!AJ376</f>
        <v>0</v>
      </c>
      <c r="Z264" s="10" t="str">
        <f>IF('Tabelle Schule'!AH376&lt;&gt;"",'Tabelle Schule'!AH376,"")</f>
        <v/>
      </c>
      <c r="AA264" s="10" t="str">
        <f>IF('Tabelle Schule'!AI376&lt;&gt;"",'Tabelle Schule'!AI376,"")</f>
        <v/>
      </c>
      <c r="AB264" s="10" t="str">
        <f>IF('Tabelle Schule'!AU265&lt;&gt;"",'Tabelle Schule'!AU265,"")</f>
        <v/>
      </c>
      <c r="AC264" s="8" t="e">
        <f>'Tabelle Schule'!AV265</f>
        <v>#REF!</v>
      </c>
      <c r="AD264" s="8" t="e">
        <f>VLOOKUP(AB264,#REF!,9,FALSE)</f>
        <v>#REF!</v>
      </c>
      <c r="AE264" s="8" t="e">
        <f>VLOOKUP(AB264,#REF!,10,FALSE)</f>
        <v>#REF!</v>
      </c>
      <c r="AF264" s="8" t="e">
        <f>VLOOKUP(AB264,#REF!,11,FALSE)</f>
        <v>#REF!</v>
      </c>
      <c r="AG264" s="8" t="e">
        <f>VLOOKUP(AB264,#REF!,3,FALSE)</f>
        <v>#REF!</v>
      </c>
      <c r="AH264" s="8" t="e">
        <f>VLOOKUP(AB264,#REF!,5,FALSE)</f>
        <v>#REF!</v>
      </c>
      <c r="AI264" s="32" t="e">
        <f>IF(#REF!="Beckers","2.199",IF(#REF!="Zellmann","2.198",IF(#REF!="Schlüter-Buchta","2.199",IF(#REF!="Obbes","2.197",""))))</f>
        <v>#REF!</v>
      </c>
      <c r="AJ264" s="32" t="e">
        <f>IF(#REF!="Beckers","02104/99 2023",IF(#REF!="Bortlik","02104/99 2024",IF(#REF!="Schlüter-Buchta","02104/99 2025",IF(#REF!="Obbes","02104/99 2022",""))))</f>
        <v>#REF!</v>
      </c>
      <c r="AK264" s="32" t="e">
        <f>IF(#REF!="Beckers","02104/99 84 2023",IF(#REF!="Bortlik","02104/99 84 2024",IF(#REF!="Schlüter-Buchta","02104/99 84 2025",IF(#REF!="Obbes","02104/99 84 2022",""))))</f>
        <v>#REF!</v>
      </c>
      <c r="AL26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65" spans="1:38" x14ac:dyDescent="0.35">
      <c r="A265" s="8" t="e">
        <f>CONCATENATE(VLOOKUP('Tabelle Schule'!B377,#REF!,3,FALSE)," ",VLOOKUP('Tabelle Schule'!B377,#REF!,4,FALSE)," ",VLOOKUP('Tabelle Schule'!B377,#REF!,6,FALSE))</f>
        <v>#REF!</v>
      </c>
      <c r="B265" s="10" t="str">
        <f>IF('Tabelle Schule'!D377&lt;&gt;"",'Tabelle Schule'!D377,"")</f>
        <v/>
      </c>
      <c r="C265" s="10" t="str">
        <f>IF('Tabelle Schule'!E377&lt;&gt;"",'Tabelle Schule'!E377,"")</f>
        <v/>
      </c>
      <c r="D265" s="10" t="e">
        <f>IF('Tabelle Schule'!#REF!&lt;&gt;"",'Tabelle Schule'!#REF!,"")</f>
        <v>#REF!</v>
      </c>
      <c r="E265" s="33" t="str">
        <f>IF('Tabelle Schule'!F377&lt;&gt;"",'Tabelle Schule'!F377,"")</f>
        <v/>
      </c>
      <c r="F265" s="10" t="str">
        <f>IF('Tabelle Schule'!G377&lt;&gt;"",'Tabelle Schule'!G377,"")</f>
        <v/>
      </c>
      <c r="G265" s="10" t="str">
        <f>IF('Tabelle Schule'!H377&lt;&gt;"",'Tabelle Schule'!H377,"")</f>
        <v/>
      </c>
      <c r="H265" s="8" t="str">
        <f t="shared" si="12"/>
        <v>Frau</v>
      </c>
      <c r="I265" s="10" t="str">
        <f>IF('Tabelle Schule'!I377&lt;&gt;"",'Tabelle Schule'!I377,"")</f>
        <v/>
      </c>
      <c r="J265" s="10" t="str">
        <f>IF('Tabelle Schule'!J377&lt;&gt;"",'Tabelle Schule'!J377,"")</f>
        <v/>
      </c>
      <c r="K265" s="10" t="str">
        <f>IF('Tabelle Schule'!K377&lt;&gt;"",'Tabelle Schule'!K377,"")</f>
        <v/>
      </c>
      <c r="L265" s="10" t="str">
        <f>IF('Tabelle Schule'!L377&lt;&gt;"",'Tabelle Schule'!L377,"")</f>
        <v/>
      </c>
      <c r="M265" s="8" t="str">
        <f t="shared" si="13"/>
        <v>Herr</v>
      </c>
      <c r="N265" s="10" t="str">
        <f>IF('Tabelle Schule'!M377&lt;&gt;"",'Tabelle Schule'!M377,"")</f>
        <v/>
      </c>
      <c r="O265" s="10" t="str">
        <f>IF('Tabelle Schule'!N377&lt;&gt;"",'Tabelle Schule'!N377,"")</f>
        <v/>
      </c>
      <c r="P265" s="10" t="str">
        <f>IF('Tabelle Schule'!O377&lt;&gt;"",'Tabelle Schule'!O377,"")</f>
        <v/>
      </c>
      <c r="Q265" s="10" t="str">
        <f>IF('Tabelle Schule'!P377&lt;&gt;"",'Tabelle Schule'!P377,"")</f>
        <v/>
      </c>
      <c r="R265" s="9" t="str">
        <f t="shared" si="14"/>
        <v>=</v>
      </c>
      <c r="S265" s="8"/>
      <c r="T265" s="10" t="str">
        <f>IF('Tabelle Schule'!Q377&lt;&gt;"",'Tabelle Schule'!Q377,"")</f>
        <v/>
      </c>
      <c r="U265" s="10" t="str">
        <f>IF('Tabelle Schule'!R377&lt;&gt;"",'Tabelle Schule'!R377,"")</f>
        <v/>
      </c>
      <c r="V265" s="10" t="str">
        <f>IF('Tabelle Schule'!S377&lt;&gt;"",'Tabelle Schule'!S377,"")</f>
        <v/>
      </c>
      <c r="W265" s="10" t="str">
        <f>IF('Tabelle Schule'!T377&lt;&gt;"",'Tabelle Schule'!T377,"")</f>
        <v/>
      </c>
      <c r="X265" s="10">
        <f>'Tabelle Schule'!AG377</f>
        <v>0</v>
      </c>
      <c r="Y265" s="8">
        <f>'Tabelle Schule'!AJ377</f>
        <v>0</v>
      </c>
      <c r="Z265" s="10" t="str">
        <f>IF('Tabelle Schule'!AH377&lt;&gt;"",'Tabelle Schule'!AH377,"")</f>
        <v/>
      </c>
      <c r="AA265" s="10" t="str">
        <f>IF('Tabelle Schule'!AI377&lt;&gt;"",'Tabelle Schule'!AI377,"")</f>
        <v/>
      </c>
      <c r="AB265" s="10" t="str">
        <f>IF('Tabelle Schule'!AU266&lt;&gt;"",'Tabelle Schule'!AU266,"")</f>
        <v/>
      </c>
      <c r="AC265" s="8" t="e">
        <f>'Tabelle Schule'!AV266</f>
        <v>#REF!</v>
      </c>
      <c r="AD265" s="8" t="e">
        <f>VLOOKUP(AB265,#REF!,9,FALSE)</f>
        <v>#REF!</v>
      </c>
      <c r="AE265" s="8" t="e">
        <f>VLOOKUP(AB265,#REF!,10,FALSE)</f>
        <v>#REF!</v>
      </c>
      <c r="AF265" s="8" t="e">
        <f>VLOOKUP(AB265,#REF!,11,FALSE)</f>
        <v>#REF!</v>
      </c>
      <c r="AG265" s="8" t="e">
        <f>VLOOKUP(AB265,#REF!,3,FALSE)</f>
        <v>#REF!</v>
      </c>
      <c r="AH265" s="8" t="e">
        <f>VLOOKUP(AB265,#REF!,5,FALSE)</f>
        <v>#REF!</v>
      </c>
      <c r="AI265" s="32" t="e">
        <f>IF(#REF!="Beckers","2.199",IF(#REF!="Zellmann","2.198",IF(#REF!="Schlüter-Buchta","2.199",IF(#REF!="Obbes","2.197",""))))</f>
        <v>#REF!</v>
      </c>
      <c r="AJ265" s="32" t="e">
        <f>IF(#REF!="Beckers","02104/99 2023",IF(#REF!="Bortlik","02104/99 2024",IF(#REF!="Schlüter-Buchta","02104/99 2025",IF(#REF!="Obbes","02104/99 2022",""))))</f>
        <v>#REF!</v>
      </c>
      <c r="AK265" s="32" t="e">
        <f>IF(#REF!="Beckers","02104/99 84 2023",IF(#REF!="Bortlik","02104/99 84 2024",IF(#REF!="Schlüter-Buchta","02104/99 84 2025",IF(#REF!="Obbes","02104/99 84 2022",""))))</f>
        <v>#REF!</v>
      </c>
      <c r="AL26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66" spans="1:38" x14ac:dyDescent="0.35">
      <c r="A266" s="8" t="e">
        <f>CONCATENATE(VLOOKUP('Tabelle Schule'!B378,#REF!,3,FALSE)," ",VLOOKUP('Tabelle Schule'!B378,#REF!,4,FALSE)," ",VLOOKUP('Tabelle Schule'!B378,#REF!,6,FALSE))</f>
        <v>#REF!</v>
      </c>
      <c r="B266" s="10" t="str">
        <f>IF('Tabelle Schule'!D378&lt;&gt;"",'Tabelle Schule'!D378,"")</f>
        <v/>
      </c>
      <c r="C266" s="10" t="str">
        <f>IF('Tabelle Schule'!E378&lt;&gt;"",'Tabelle Schule'!E378,"")</f>
        <v/>
      </c>
      <c r="D266" s="10" t="e">
        <f>IF('Tabelle Schule'!#REF!&lt;&gt;"",'Tabelle Schule'!#REF!,"")</f>
        <v>#REF!</v>
      </c>
      <c r="E266" s="33" t="str">
        <f>IF('Tabelle Schule'!F378&lt;&gt;"",'Tabelle Schule'!F378,"")</f>
        <v/>
      </c>
      <c r="F266" s="10" t="str">
        <f>IF('Tabelle Schule'!G378&lt;&gt;"",'Tabelle Schule'!G378,"")</f>
        <v/>
      </c>
      <c r="G266" s="10" t="str">
        <f>IF('Tabelle Schule'!H378&lt;&gt;"",'Tabelle Schule'!H378,"")</f>
        <v/>
      </c>
      <c r="H266" s="8" t="str">
        <f t="shared" si="12"/>
        <v>Frau</v>
      </c>
      <c r="I266" s="10" t="str">
        <f>IF('Tabelle Schule'!I378&lt;&gt;"",'Tabelle Schule'!I378,"")</f>
        <v/>
      </c>
      <c r="J266" s="10" t="str">
        <f>IF('Tabelle Schule'!J378&lt;&gt;"",'Tabelle Schule'!J378,"")</f>
        <v/>
      </c>
      <c r="K266" s="10" t="str">
        <f>IF('Tabelle Schule'!K378&lt;&gt;"",'Tabelle Schule'!K378,"")</f>
        <v/>
      </c>
      <c r="L266" s="10" t="str">
        <f>IF('Tabelle Schule'!L378&lt;&gt;"",'Tabelle Schule'!L378,"")</f>
        <v/>
      </c>
      <c r="M266" s="8" t="str">
        <f t="shared" si="13"/>
        <v>Herr</v>
      </c>
      <c r="N266" s="10" t="str">
        <f>IF('Tabelle Schule'!M378&lt;&gt;"",'Tabelle Schule'!M378,"")</f>
        <v/>
      </c>
      <c r="O266" s="10" t="str">
        <f>IF('Tabelle Schule'!N378&lt;&gt;"",'Tabelle Schule'!N378,"")</f>
        <v/>
      </c>
      <c r="P266" s="10" t="str">
        <f>IF('Tabelle Schule'!O378&lt;&gt;"",'Tabelle Schule'!O378,"")</f>
        <v/>
      </c>
      <c r="Q266" s="10" t="str">
        <f>IF('Tabelle Schule'!P378&lt;&gt;"",'Tabelle Schule'!P378,"")</f>
        <v/>
      </c>
      <c r="R266" s="9" t="str">
        <f t="shared" si="14"/>
        <v>=</v>
      </c>
      <c r="S266" s="8"/>
      <c r="T266" s="10" t="str">
        <f>IF('Tabelle Schule'!Q378&lt;&gt;"",'Tabelle Schule'!Q378,"")</f>
        <v/>
      </c>
      <c r="U266" s="10" t="str">
        <f>IF('Tabelle Schule'!R378&lt;&gt;"",'Tabelle Schule'!R378,"")</f>
        <v/>
      </c>
      <c r="V266" s="10" t="str">
        <f>IF('Tabelle Schule'!S378&lt;&gt;"",'Tabelle Schule'!S378,"")</f>
        <v/>
      </c>
      <c r="W266" s="10" t="str">
        <f>IF('Tabelle Schule'!T378&lt;&gt;"",'Tabelle Schule'!T378,"")</f>
        <v/>
      </c>
      <c r="X266" s="10">
        <f>'Tabelle Schule'!AG378</f>
        <v>0</v>
      </c>
      <c r="Y266" s="8">
        <f>'Tabelle Schule'!AJ378</f>
        <v>0</v>
      </c>
      <c r="Z266" s="10" t="str">
        <f>IF('Tabelle Schule'!AH378&lt;&gt;"",'Tabelle Schule'!AH378,"")</f>
        <v/>
      </c>
      <c r="AA266" s="10" t="str">
        <f>IF('Tabelle Schule'!AI378&lt;&gt;"",'Tabelle Schule'!AI378,"")</f>
        <v/>
      </c>
      <c r="AB266" s="10" t="str">
        <f>IF('Tabelle Schule'!AU267&lt;&gt;"",'Tabelle Schule'!AU267,"")</f>
        <v/>
      </c>
      <c r="AC266" s="8" t="e">
        <f>'Tabelle Schule'!AV267</f>
        <v>#REF!</v>
      </c>
      <c r="AD266" s="8" t="e">
        <f>VLOOKUP(AB266,#REF!,9,FALSE)</f>
        <v>#REF!</v>
      </c>
      <c r="AE266" s="8" t="e">
        <f>VLOOKUP(AB266,#REF!,10,FALSE)</f>
        <v>#REF!</v>
      </c>
      <c r="AF266" s="8" t="e">
        <f>VLOOKUP(AB266,#REF!,11,FALSE)</f>
        <v>#REF!</v>
      </c>
      <c r="AG266" s="8" t="e">
        <f>VLOOKUP(AB266,#REF!,3,FALSE)</f>
        <v>#REF!</v>
      </c>
      <c r="AH266" s="8" t="e">
        <f>VLOOKUP(AB266,#REF!,5,FALSE)</f>
        <v>#REF!</v>
      </c>
      <c r="AI266" s="32" t="e">
        <f>IF(#REF!="Beckers","2.199",IF(#REF!="Zellmann","2.198",IF(#REF!="Schlüter-Buchta","2.199",IF(#REF!="Obbes","2.197",""))))</f>
        <v>#REF!</v>
      </c>
      <c r="AJ266" s="32" t="e">
        <f>IF(#REF!="Beckers","02104/99 2023",IF(#REF!="Bortlik","02104/99 2024",IF(#REF!="Schlüter-Buchta","02104/99 2025",IF(#REF!="Obbes","02104/99 2022",""))))</f>
        <v>#REF!</v>
      </c>
      <c r="AK266" s="32" t="e">
        <f>IF(#REF!="Beckers","02104/99 84 2023",IF(#REF!="Bortlik","02104/99 84 2024",IF(#REF!="Schlüter-Buchta","02104/99 84 2025",IF(#REF!="Obbes","02104/99 84 2022",""))))</f>
        <v>#REF!</v>
      </c>
      <c r="AL26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67" spans="1:38" x14ac:dyDescent="0.35">
      <c r="A267" s="8" t="e">
        <f>CONCATENATE(VLOOKUP('Tabelle Schule'!B379,#REF!,3,FALSE)," ",VLOOKUP('Tabelle Schule'!B379,#REF!,4,FALSE)," ",VLOOKUP('Tabelle Schule'!B379,#REF!,6,FALSE))</f>
        <v>#REF!</v>
      </c>
      <c r="B267" s="10" t="str">
        <f>IF('Tabelle Schule'!D379&lt;&gt;"",'Tabelle Schule'!D379,"")</f>
        <v/>
      </c>
      <c r="C267" s="10" t="str">
        <f>IF('Tabelle Schule'!E379&lt;&gt;"",'Tabelle Schule'!E379,"")</f>
        <v/>
      </c>
      <c r="D267" s="10" t="e">
        <f>IF('Tabelle Schule'!#REF!&lt;&gt;"",'Tabelle Schule'!#REF!,"")</f>
        <v>#REF!</v>
      </c>
      <c r="E267" s="33" t="str">
        <f>IF('Tabelle Schule'!F379&lt;&gt;"",'Tabelle Schule'!F379,"")</f>
        <v/>
      </c>
      <c r="F267" s="10" t="str">
        <f>IF('Tabelle Schule'!G379&lt;&gt;"",'Tabelle Schule'!G379,"")</f>
        <v/>
      </c>
      <c r="G267" s="10" t="str">
        <f>IF('Tabelle Schule'!H379&lt;&gt;"",'Tabelle Schule'!H379,"")</f>
        <v/>
      </c>
      <c r="H267" s="8" t="str">
        <f t="shared" si="12"/>
        <v>Frau</v>
      </c>
      <c r="I267" s="10" t="str">
        <f>IF('Tabelle Schule'!I379&lt;&gt;"",'Tabelle Schule'!I379,"")</f>
        <v/>
      </c>
      <c r="J267" s="10" t="str">
        <f>IF('Tabelle Schule'!J379&lt;&gt;"",'Tabelle Schule'!J379,"")</f>
        <v/>
      </c>
      <c r="K267" s="10" t="str">
        <f>IF('Tabelle Schule'!K379&lt;&gt;"",'Tabelle Schule'!K379,"")</f>
        <v/>
      </c>
      <c r="L267" s="10" t="str">
        <f>IF('Tabelle Schule'!L379&lt;&gt;"",'Tabelle Schule'!L379,"")</f>
        <v/>
      </c>
      <c r="M267" s="8" t="str">
        <f t="shared" si="13"/>
        <v>Herr</v>
      </c>
      <c r="N267" s="10" t="str">
        <f>IF('Tabelle Schule'!M379&lt;&gt;"",'Tabelle Schule'!M379,"")</f>
        <v/>
      </c>
      <c r="O267" s="10" t="str">
        <f>IF('Tabelle Schule'!N379&lt;&gt;"",'Tabelle Schule'!N379,"")</f>
        <v/>
      </c>
      <c r="P267" s="10" t="str">
        <f>IF('Tabelle Schule'!O379&lt;&gt;"",'Tabelle Schule'!O379,"")</f>
        <v/>
      </c>
      <c r="Q267" s="10" t="str">
        <f>IF('Tabelle Schule'!P379&lt;&gt;"",'Tabelle Schule'!P379,"")</f>
        <v/>
      </c>
      <c r="R267" s="9" t="str">
        <f t="shared" si="14"/>
        <v>=</v>
      </c>
      <c r="S267" s="8"/>
      <c r="T267" s="10" t="str">
        <f>IF('Tabelle Schule'!Q379&lt;&gt;"",'Tabelle Schule'!Q379,"")</f>
        <v/>
      </c>
      <c r="U267" s="10" t="str">
        <f>IF('Tabelle Schule'!R379&lt;&gt;"",'Tabelle Schule'!R379,"")</f>
        <v/>
      </c>
      <c r="V267" s="10" t="str">
        <f>IF('Tabelle Schule'!S379&lt;&gt;"",'Tabelle Schule'!S379,"")</f>
        <v/>
      </c>
      <c r="W267" s="10" t="str">
        <f>IF('Tabelle Schule'!T379&lt;&gt;"",'Tabelle Schule'!T379,"")</f>
        <v/>
      </c>
      <c r="X267" s="10">
        <f>'Tabelle Schule'!AG379</f>
        <v>0</v>
      </c>
      <c r="Y267" s="8">
        <f>'Tabelle Schule'!AJ379</f>
        <v>0</v>
      </c>
      <c r="Z267" s="10" t="str">
        <f>IF('Tabelle Schule'!AH379&lt;&gt;"",'Tabelle Schule'!AH379,"")</f>
        <v/>
      </c>
      <c r="AA267" s="10" t="str">
        <f>IF('Tabelle Schule'!AI379&lt;&gt;"",'Tabelle Schule'!AI379,"")</f>
        <v/>
      </c>
      <c r="AB267" s="10" t="str">
        <f>IF('Tabelle Schule'!AU268&lt;&gt;"",'Tabelle Schule'!AU268,"")</f>
        <v/>
      </c>
      <c r="AC267" s="8" t="e">
        <f>'Tabelle Schule'!AV268</f>
        <v>#REF!</v>
      </c>
      <c r="AD267" s="8" t="e">
        <f>VLOOKUP(AB267,#REF!,9,FALSE)</f>
        <v>#REF!</v>
      </c>
      <c r="AE267" s="8" t="e">
        <f>VLOOKUP(AB267,#REF!,10,FALSE)</f>
        <v>#REF!</v>
      </c>
      <c r="AF267" s="8" t="e">
        <f>VLOOKUP(AB267,#REF!,11,FALSE)</f>
        <v>#REF!</v>
      </c>
      <c r="AG267" s="8" t="e">
        <f>VLOOKUP(AB267,#REF!,3,FALSE)</f>
        <v>#REF!</v>
      </c>
      <c r="AH267" s="8" t="e">
        <f>VLOOKUP(AB267,#REF!,5,FALSE)</f>
        <v>#REF!</v>
      </c>
      <c r="AI267" s="32" t="e">
        <f>IF(#REF!="Beckers","2.199",IF(#REF!="Zellmann","2.198",IF(#REF!="Schlüter-Buchta","2.199",IF(#REF!="Obbes","2.197",""))))</f>
        <v>#REF!</v>
      </c>
      <c r="AJ267" s="32" t="e">
        <f>IF(#REF!="Beckers","02104/99 2023",IF(#REF!="Bortlik","02104/99 2024",IF(#REF!="Schlüter-Buchta","02104/99 2025",IF(#REF!="Obbes","02104/99 2022",""))))</f>
        <v>#REF!</v>
      </c>
      <c r="AK267" s="32" t="e">
        <f>IF(#REF!="Beckers","02104/99 84 2023",IF(#REF!="Bortlik","02104/99 84 2024",IF(#REF!="Schlüter-Buchta","02104/99 84 2025",IF(#REF!="Obbes","02104/99 84 2022",""))))</f>
        <v>#REF!</v>
      </c>
      <c r="AL26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68" spans="1:38" x14ac:dyDescent="0.35">
      <c r="A268" s="8" t="e">
        <f>CONCATENATE(VLOOKUP('Tabelle Schule'!B380,#REF!,3,FALSE)," ",VLOOKUP('Tabelle Schule'!B380,#REF!,4,FALSE)," ",VLOOKUP('Tabelle Schule'!B380,#REF!,6,FALSE))</f>
        <v>#REF!</v>
      </c>
      <c r="B268" s="10" t="str">
        <f>IF('Tabelle Schule'!D380&lt;&gt;"",'Tabelle Schule'!D380,"")</f>
        <v/>
      </c>
      <c r="C268" s="10" t="str">
        <f>IF('Tabelle Schule'!E380&lt;&gt;"",'Tabelle Schule'!E380,"")</f>
        <v/>
      </c>
      <c r="D268" s="10" t="e">
        <f>IF('Tabelle Schule'!#REF!&lt;&gt;"",'Tabelle Schule'!#REF!,"")</f>
        <v>#REF!</v>
      </c>
      <c r="E268" s="33" t="str">
        <f>IF('Tabelle Schule'!F380&lt;&gt;"",'Tabelle Schule'!F380,"")</f>
        <v/>
      </c>
      <c r="F268" s="10" t="str">
        <f>IF('Tabelle Schule'!G380&lt;&gt;"",'Tabelle Schule'!G380,"")</f>
        <v/>
      </c>
      <c r="G268" s="10" t="str">
        <f>IF('Tabelle Schule'!H380&lt;&gt;"",'Tabelle Schule'!H380,"")</f>
        <v/>
      </c>
      <c r="H268" s="8" t="str">
        <f t="shared" si="12"/>
        <v>Frau</v>
      </c>
      <c r="I268" s="10" t="str">
        <f>IF('Tabelle Schule'!I380&lt;&gt;"",'Tabelle Schule'!I380,"")</f>
        <v/>
      </c>
      <c r="J268" s="10" t="str">
        <f>IF('Tabelle Schule'!J380&lt;&gt;"",'Tabelle Schule'!J380,"")</f>
        <v/>
      </c>
      <c r="K268" s="10" t="str">
        <f>IF('Tabelle Schule'!K380&lt;&gt;"",'Tabelle Schule'!K380,"")</f>
        <v/>
      </c>
      <c r="L268" s="10" t="str">
        <f>IF('Tabelle Schule'!L380&lt;&gt;"",'Tabelle Schule'!L380,"")</f>
        <v/>
      </c>
      <c r="M268" s="8" t="str">
        <f t="shared" si="13"/>
        <v>Herr</v>
      </c>
      <c r="N268" s="10" t="str">
        <f>IF('Tabelle Schule'!M380&lt;&gt;"",'Tabelle Schule'!M380,"")</f>
        <v/>
      </c>
      <c r="O268" s="10" t="str">
        <f>IF('Tabelle Schule'!N380&lt;&gt;"",'Tabelle Schule'!N380,"")</f>
        <v/>
      </c>
      <c r="P268" s="10" t="str">
        <f>IF('Tabelle Schule'!O380&lt;&gt;"",'Tabelle Schule'!O380,"")</f>
        <v/>
      </c>
      <c r="Q268" s="10" t="str">
        <f>IF('Tabelle Schule'!P380&lt;&gt;"",'Tabelle Schule'!P380,"")</f>
        <v/>
      </c>
      <c r="R268" s="9" t="str">
        <f t="shared" si="14"/>
        <v>=</v>
      </c>
      <c r="S268" s="8"/>
      <c r="T268" s="10" t="str">
        <f>IF('Tabelle Schule'!Q380&lt;&gt;"",'Tabelle Schule'!Q380,"")</f>
        <v/>
      </c>
      <c r="U268" s="10" t="str">
        <f>IF('Tabelle Schule'!R380&lt;&gt;"",'Tabelle Schule'!R380,"")</f>
        <v/>
      </c>
      <c r="V268" s="10" t="str">
        <f>IF('Tabelle Schule'!S380&lt;&gt;"",'Tabelle Schule'!S380,"")</f>
        <v/>
      </c>
      <c r="W268" s="10" t="str">
        <f>IF('Tabelle Schule'!T380&lt;&gt;"",'Tabelle Schule'!T380,"")</f>
        <v/>
      </c>
      <c r="X268" s="10">
        <f>'Tabelle Schule'!AG380</f>
        <v>0</v>
      </c>
      <c r="Y268" s="8">
        <f>'Tabelle Schule'!AJ380</f>
        <v>0</v>
      </c>
      <c r="Z268" s="10" t="str">
        <f>IF('Tabelle Schule'!AH380&lt;&gt;"",'Tabelle Schule'!AH380,"")</f>
        <v/>
      </c>
      <c r="AA268" s="10" t="str">
        <f>IF('Tabelle Schule'!AI380&lt;&gt;"",'Tabelle Schule'!AI380,"")</f>
        <v/>
      </c>
      <c r="AB268" s="10" t="str">
        <f>IF('Tabelle Schule'!AU269&lt;&gt;"",'Tabelle Schule'!AU269,"")</f>
        <v/>
      </c>
      <c r="AC268" s="8" t="e">
        <f>'Tabelle Schule'!AV269</f>
        <v>#REF!</v>
      </c>
      <c r="AD268" s="8" t="e">
        <f>VLOOKUP(AB268,#REF!,9,FALSE)</f>
        <v>#REF!</v>
      </c>
      <c r="AE268" s="8" t="e">
        <f>VLOOKUP(AB268,#REF!,10,FALSE)</f>
        <v>#REF!</v>
      </c>
      <c r="AF268" s="8" t="e">
        <f>VLOOKUP(AB268,#REF!,11,FALSE)</f>
        <v>#REF!</v>
      </c>
      <c r="AG268" s="8" t="e">
        <f>VLOOKUP(AB268,#REF!,3,FALSE)</f>
        <v>#REF!</v>
      </c>
      <c r="AH268" s="8" t="e">
        <f>VLOOKUP(AB268,#REF!,5,FALSE)</f>
        <v>#REF!</v>
      </c>
      <c r="AI268" s="32" t="e">
        <f>IF(#REF!="Beckers","2.199",IF(#REF!="Zellmann","2.198",IF(#REF!="Schlüter-Buchta","2.199",IF(#REF!="Obbes","2.197",""))))</f>
        <v>#REF!</v>
      </c>
      <c r="AJ268" s="32" t="e">
        <f>IF(#REF!="Beckers","02104/99 2023",IF(#REF!="Bortlik","02104/99 2024",IF(#REF!="Schlüter-Buchta","02104/99 2025",IF(#REF!="Obbes","02104/99 2022",""))))</f>
        <v>#REF!</v>
      </c>
      <c r="AK268" s="32" t="e">
        <f>IF(#REF!="Beckers","02104/99 84 2023",IF(#REF!="Bortlik","02104/99 84 2024",IF(#REF!="Schlüter-Buchta","02104/99 84 2025",IF(#REF!="Obbes","02104/99 84 2022",""))))</f>
        <v>#REF!</v>
      </c>
      <c r="AL26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69" spans="1:38" x14ac:dyDescent="0.35">
      <c r="A269" s="8" t="e">
        <f>CONCATENATE(VLOOKUP('Tabelle Schule'!B381,#REF!,3,FALSE)," ",VLOOKUP('Tabelle Schule'!B381,#REF!,4,FALSE)," ",VLOOKUP('Tabelle Schule'!B381,#REF!,6,FALSE))</f>
        <v>#REF!</v>
      </c>
      <c r="B269" s="10" t="str">
        <f>IF('Tabelle Schule'!D381&lt;&gt;"",'Tabelle Schule'!D381,"")</f>
        <v/>
      </c>
      <c r="C269" s="10" t="str">
        <f>IF('Tabelle Schule'!E381&lt;&gt;"",'Tabelle Schule'!E381,"")</f>
        <v/>
      </c>
      <c r="D269" s="10" t="e">
        <f>IF('Tabelle Schule'!#REF!&lt;&gt;"",'Tabelle Schule'!#REF!,"")</f>
        <v>#REF!</v>
      </c>
      <c r="E269" s="33" t="str">
        <f>IF('Tabelle Schule'!F381&lt;&gt;"",'Tabelle Schule'!F381,"")</f>
        <v/>
      </c>
      <c r="F269" s="10" t="str">
        <f>IF('Tabelle Schule'!G381&lt;&gt;"",'Tabelle Schule'!G381,"")</f>
        <v/>
      </c>
      <c r="G269" s="10" t="str">
        <f>IF('Tabelle Schule'!H381&lt;&gt;"",'Tabelle Schule'!H381,"")</f>
        <v/>
      </c>
      <c r="H269" s="8" t="str">
        <f t="shared" si="12"/>
        <v>Frau</v>
      </c>
      <c r="I269" s="10" t="str">
        <f>IF('Tabelle Schule'!I381&lt;&gt;"",'Tabelle Schule'!I381,"")</f>
        <v/>
      </c>
      <c r="J269" s="10" t="str">
        <f>IF('Tabelle Schule'!J381&lt;&gt;"",'Tabelle Schule'!J381,"")</f>
        <v/>
      </c>
      <c r="K269" s="10" t="str">
        <f>IF('Tabelle Schule'!K381&lt;&gt;"",'Tabelle Schule'!K381,"")</f>
        <v/>
      </c>
      <c r="L269" s="10" t="str">
        <f>IF('Tabelle Schule'!L381&lt;&gt;"",'Tabelle Schule'!L381,"")</f>
        <v/>
      </c>
      <c r="M269" s="8" t="str">
        <f t="shared" si="13"/>
        <v>Herr</v>
      </c>
      <c r="N269" s="10" t="str">
        <f>IF('Tabelle Schule'!M381&lt;&gt;"",'Tabelle Schule'!M381,"")</f>
        <v/>
      </c>
      <c r="O269" s="10" t="str">
        <f>IF('Tabelle Schule'!N381&lt;&gt;"",'Tabelle Schule'!N381,"")</f>
        <v/>
      </c>
      <c r="P269" s="10" t="str">
        <f>IF('Tabelle Schule'!O381&lt;&gt;"",'Tabelle Schule'!O381,"")</f>
        <v/>
      </c>
      <c r="Q269" s="10" t="str">
        <f>IF('Tabelle Schule'!P381&lt;&gt;"",'Tabelle Schule'!P381,"")</f>
        <v/>
      </c>
      <c r="R269" s="9" t="str">
        <f t="shared" si="14"/>
        <v>=</v>
      </c>
      <c r="S269" s="8"/>
      <c r="T269" s="10" t="str">
        <f>IF('Tabelle Schule'!Q381&lt;&gt;"",'Tabelle Schule'!Q381,"")</f>
        <v/>
      </c>
      <c r="U269" s="10" t="str">
        <f>IF('Tabelle Schule'!R381&lt;&gt;"",'Tabelle Schule'!R381,"")</f>
        <v/>
      </c>
      <c r="V269" s="10" t="str">
        <f>IF('Tabelle Schule'!S381&lt;&gt;"",'Tabelle Schule'!S381,"")</f>
        <v/>
      </c>
      <c r="W269" s="10" t="str">
        <f>IF('Tabelle Schule'!T381&lt;&gt;"",'Tabelle Schule'!T381,"")</f>
        <v/>
      </c>
      <c r="X269" s="10">
        <f>'Tabelle Schule'!AG381</f>
        <v>0</v>
      </c>
      <c r="Y269" s="8">
        <f>'Tabelle Schule'!AJ381</f>
        <v>0</v>
      </c>
      <c r="Z269" s="10" t="str">
        <f>IF('Tabelle Schule'!AH381&lt;&gt;"",'Tabelle Schule'!AH381,"")</f>
        <v/>
      </c>
      <c r="AA269" s="10" t="str">
        <f>IF('Tabelle Schule'!AI381&lt;&gt;"",'Tabelle Schule'!AI381,"")</f>
        <v/>
      </c>
      <c r="AB269" s="10" t="str">
        <f>IF('Tabelle Schule'!AU270&lt;&gt;"",'Tabelle Schule'!AU270,"")</f>
        <v/>
      </c>
      <c r="AC269" s="8" t="e">
        <f>'Tabelle Schule'!AV270</f>
        <v>#REF!</v>
      </c>
      <c r="AD269" s="8" t="e">
        <f>VLOOKUP(AB269,#REF!,9,FALSE)</f>
        <v>#REF!</v>
      </c>
      <c r="AE269" s="8" t="e">
        <f>VLOOKUP(AB269,#REF!,10,FALSE)</f>
        <v>#REF!</v>
      </c>
      <c r="AF269" s="8" t="e">
        <f>VLOOKUP(AB269,#REF!,11,FALSE)</f>
        <v>#REF!</v>
      </c>
      <c r="AG269" s="8" t="e">
        <f>VLOOKUP(AB269,#REF!,3,FALSE)</f>
        <v>#REF!</v>
      </c>
      <c r="AH269" s="8" t="e">
        <f>VLOOKUP(AB269,#REF!,5,FALSE)</f>
        <v>#REF!</v>
      </c>
      <c r="AI269" s="32" t="e">
        <f>IF(#REF!="Beckers","2.199",IF(#REF!="Zellmann","2.198",IF(#REF!="Schlüter-Buchta","2.199",IF(#REF!="Obbes","2.197",""))))</f>
        <v>#REF!</v>
      </c>
      <c r="AJ269" s="32" t="e">
        <f>IF(#REF!="Beckers","02104/99 2023",IF(#REF!="Bortlik","02104/99 2024",IF(#REF!="Schlüter-Buchta","02104/99 2025",IF(#REF!="Obbes","02104/99 2022",""))))</f>
        <v>#REF!</v>
      </c>
      <c r="AK269" s="32" t="e">
        <f>IF(#REF!="Beckers","02104/99 84 2023",IF(#REF!="Bortlik","02104/99 84 2024",IF(#REF!="Schlüter-Buchta","02104/99 84 2025",IF(#REF!="Obbes","02104/99 84 2022",""))))</f>
        <v>#REF!</v>
      </c>
      <c r="AL26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70" spans="1:38" x14ac:dyDescent="0.35">
      <c r="A270" s="8" t="e">
        <f>CONCATENATE(VLOOKUP('Tabelle Schule'!B382,#REF!,3,FALSE)," ",VLOOKUP('Tabelle Schule'!B382,#REF!,4,FALSE)," ",VLOOKUP('Tabelle Schule'!B382,#REF!,6,FALSE))</f>
        <v>#REF!</v>
      </c>
      <c r="B270" s="10" t="str">
        <f>IF('Tabelle Schule'!D382&lt;&gt;"",'Tabelle Schule'!D382,"")</f>
        <v/>
      </c>
      <c r="C270" s="10" t="str">
        <f>IF('Tabelle Schule'!E382&lt;&gt;"",'Tabelle Schule'!E382,"")</f>
        <v/>
      </c>
      <c r="D270" s="10" t="e">
        <f>IF('Tabelle Schule'!#REF!&lt;&gt;"",'Tabelle Schule'!#REF!,"")</f>
        <v>#REF!</v>
      </c>
      <c r="E270" s="33" t="str">
        <f>IF('Tabelle Schule'!F382&lt;&gt;"",'Tabelle Schule'!F382,"")</f>
        <v/>
      </c>
      <c r="F270" s="10" t="str">
        <f>IF('Tabelle Schule'!G382&lt;&gt;"",'Tabelle Schule'!G382,"")</f>
        <v/>
      </c>
      <c r="G270" s="10" t="str">
        <f>IF('Tabelle Schule'!H382&lt;&gt;"",'Tabelle Schule'!H382,"")</f>
        <v/>
      </c>
      <c r="H270" s="8" t="str">
        <f t="shared" si="12"/>
        <v>Frau</v>
      </c>
      <c r="I270" s="10" t="str">
        <f>IF('Tabelle Schule'!I382&lt;&gt;"",'Tabelle Schule'!I382,"")</f>
        <v/>
      </c>
      <c r="J270" s="10" t="str">
        <f>IF('Tabelle Schule'!J382&lt;&gt;"",'Tabelle Schule'!J382,"")</f>
        <v/>
      </c>
      <c r="K270" s="10" t="str">
        <f>IF('Tabelle Schule'!K382&lt;&gt;"",'Tabelle Schule'!K382,"")</f>
        <v/>
      </c>
      <c r="L270" s="10" t="str">
        <f>IF('Tabelle Schule'!L382&lt;&gt;"",'Tabelle Schule'!L382,"")</f>
        <v/>
      </c>
      <c r="M270" s="8" t="str">
        <f t="shared" si="13"/>
        <v>Herr</v>
      </c>
      <c r="N270" s="10" t="str">
        <f>IF('Tabelle Schule'!M382&lt;&gt;"",'Tabelle Schule'!M382,"")</f>
        <v/>
      </c>
      <c r="O270" s="10" t="str">
        <f>IF('Tabelle Schule'!N382&lt;&gt;"",'Tabelle Schule'!N382,"")</f>
        <v/>
      </c>
      <c r="P270" s="10" t="str">
        <f>IF('Tabelle Schule'!O382&lt;&gt;"",'Tabelle Schule'!O382,"")</f>
        <v/>
      </c>
      <c r="Q270" s="10" t="str">
        <f>IF('Tabelle Schule'!P382&lt;&gt;"",'Tabelle Schule'!P382,"")</f>
        <v/>
      </c>
      <c r="R270" s="9" t="str">
        <f t="shared" si="14"/>
        <v>=</v>
      </c>
      <c r="S270" s="8"/>
      <c r="T270" s="10" t="str">
        <f>IF('Tabelle Schule'!Q382&lt;&gt;"",'Tabelle Schule'!Q382,"")</f>
        <v/>
      </c>
      <c r="U270" s="10" t="str">
        <f>IF('Tabelle Schule'!R382&lt;&gt;"",'Tabelle Schule'!R382,"")</f>
        <v/>
      </c>
      <c r="V270" s="10" t="str">
        <f>IF('Tabelle Schule'!S382&lt;&gt;"",'Tabelle Schule'!S382,"")</f>
        <v/>
      </c>
      <c r="W270" s="10" t="str">
        <f>IF('Tabelle Schule'!T382&lt;&gt;"",'Tabelle Schule'!T382,"")</f>
        <v/>
      </c>
      <c r="X270" s="10">
        <f>'Tabelle Schule'!AG382</f>
        <v>0</v>
      </c>
      <c r="Y270" s="8">
        <f>'Tabelle Schule'!AJ382</f>
        <v>0</v>
      </c>
      <c r="Z270" s="10" t="str">
        <f>IF('Tabelle Schule'!AH382&lt;&gt;"",'Tabelle Schule'!AH382,"")</f>
        <v/>
      </c>
      <c r="AA270" s="10" t="str">
        <f>IF('Tabelle Schule'!AI382&lt;&gt;"",'Tabelle Schule'!AI382,"")</f>
        <v/>
      </c>
      <c r="AB270" s="10" t="str">
        <f>IF('Tabelle Schule'!AU271&lt;&gt;"",'Tabelle Schule'!AU271,"")</f>
        <v/>
      </c>
      <c r="AC270" s="8" t="e">
        <f>'Tabelle Schule'!AV271</f>
        <v>#REF!</v>
      </c>
      <c r="AD270" s="8" t="e">
        <f>VLOOKUP(AB270,#REF!,9,FALSE)</f>
        <v>#REF!</v>
      </c>
      <c r="AE270" s="8" t="e">
        <f>VLOOKUP(AB270,#REF!,10,FALSE)</f>
        <v>#REF!</v>
      </c>
      <c r="AF270" s="8" t="e">
        <f>VLOOKUP(AB270,#REF!,11,FALSE)</f>
        <v>#REF!</v>
      </c>
      <c r="AG270" s="8" t="e">
        <f>VLOOKUP(AB270,#REF!,3,FALSE)</f>
        <v>#REF!</v>
      </c>
      <c r="AH270" s="8" t="e">
        <f>VLOOKUP(AB270,#REF!,5,FALSE)</f>
        <v>#REF!</v>
      </c>
      <c r="AI270" s="32" t="e">
        <f>IF(#REF!="Beckers","2.199",IF(#REF!="Zellmann","2.198",IF(#REF!="Schlüter-Buchta","2.199",IF(#REF!="Obbes","2.197",""))))</f>
        <v>#REF!</v>
      </c>
      <c r="AJ270" s="32" t="e">
        <f>IF(#REF!="Beckers","02104/99 2023",IF(#REF!="Bortlik","02104/99 2024",IF(#REF!="Schlüter-Buchta","02104/99 2025",IF(#REF!="Obbes","02104/99 2022",""))))</f>
        <v>#REF!</v>
      </c>
      <c r="AK270" s="32" t="e">
        <f>IF(#REF!="Beckers","02104/99 84 2023",IF(#REF!="Bortlik","02104/99 84 2024",IF(#REF!="Schlüter-Buchta","02104/99 84 2025",IF(#REF!="Obbes","02104/99 84 2022",""))))</f>
        <v>#REF!</v>
      </c>
      <c r="AL27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71" spans="1:38" x14ac:dyDescent="0.35">
      <c r="A271" s="8" t="e">
        <f>CONCATENATE(VLOOKUP('Tabelle Schule'!B383,#REF!,3,FALSE)," ",VLOOKUP('Tabelle Schule'!B383,#REF!,4,FALSE)," ",VLOOKUP('Tabelle Schule'!B383,#REF!,6,FALSE))</f>
        <v>#REF!</v>
      </c>
      <c r="B271" s="10" t="str">
        <f>IF('Tabelle Schule'!D383&lt;&gt;"",'Tabelle Schule'!D383,"")</f>
        <v/>
      </c>
      <c r="C271" s="10" t="str">
        <f>IF('Tabelle Schule'!E383&lt;&gt;"",'Tabelle Schule'!E383,"")</f>
        <v/>
      </c>
      <c r="D271" s="10" t="e">
        <f>IF('Tabelle Schule'!#REF!&lt;&gt;"",'Tabelle Schule'!#REF!,"")</f>
        <v>#REF!</v>
      </c>
      <c r="E271" s="33" t="str">
        <f>IF('Tabelle Schule'!F383&lt;&gt;"",'Tabelle Schule'!F383,"")</f>
        <v/>
      </c>
      <c r="F271" s="10" t="str">
        <f>IF('Tabelle Schule'!G383&lt;&gt;"",'Tabelle Schule'!G383,"")</f>
        <v/>
      </c>
      <c r="G271" s="10" t="str">
        <f>IF('Tabelle Schule'!H383&lt;&gt;"",'Tabelle Schule'!H383,"")</f>
        <v/>
      </c>
      <c r="H271" s="8" t="str">
        <f t="shared" si="12"/>
        <v>Frau</v>
      </c>
      <c r="I271" s="10" t="str">
        <f>IF('Tabelle Schule'!I383&lt;&gt;"",'Tabelle Schule'!I383,"")</f>
        <v/>
      </c>
      <c r="J271" s="10" t="str">
        <f>IF('Tabelle Schule'!J383&lt;&gt;"",'Tabelle Schule'!J383,"")</f>
        <v/>
      </c>
      <c r="K271" s="10" t="str">
        <f>IF('Tabelle Schule'!K383&lt;&gt;"",'Tabelle Schule'!K383,"")</f>
        <v/>
      </c>
      <c r="L271" s="10" t="str">
        <f>IF('Tabelle Schule'!L383&lt;&gt;"",'Tabelle Schule'!L383,"")</f>
        <v/>
      </c>
      <c r="M271" s="8" t="str">
        <f t="shared" si="13"/>
        <v>Herr</v>
      </c>
      <c r="N271" s="10" t="str">
        <f>IF('Tabelle Schule'!M383&lt;&gt;"",'Tabelle Schule'!M383,"")</f>
        <v/>
      </c>
      <c r="O271" s="10" t="str">
        <f>IF('Tabelle Schule'!N383&lt;&gt;"",'Tabelle Schule'!N383,"")</f>
        <v/>
      </c>
      <c r="P271" s="10" t="str">
        <f>IF('Tabelle Schule'!O383&lt;&gt;"",'Tabelle Schule'!O383,"")</f>
        <v/>
      </c>
      <c r="Q271" s="10" t="str">
        <f>IF('Tabelle Schule'!P383&lt;&gt;"",'Tabelle Schule'!P383,"")</f>
        <v/>
      </c>
      <c r="R271" s="9" t="str">
        <f t="shared" si="14"/>
        <v>=</v>
      </c>
      <c r="S271" s="8"/>
      <c r="T271" s="10" t="str">
        <f>IF('Tabelle Schule'!Q383&lt;&gt;"",'Tabelle Schule'!Q383,"")</f>
        <v/>
      </c>
      <c r="U271" s="10" t="str">
        <f>IF('Tabelle Schule'!R383&lt;&gt;"",'Tabelle Schule'!R383,"")</f>
        <v/>
      </c>
      <c r="V271" s="10" t="str">
        <f>IF('Tabelle Schule'!S383&lt;&gt;"",'Tabelle Schule'!S383,"")</f>
        <v/>
      </c>
      <c r="W271" s="10" t="str">
        <f>IF('Tabelle Schule'!T383&lt;&gt;"",'Tabelle Schule'!T383,"")</f>
        <v/>
      </c>
      <c r="X271" s="10">
        <f>'Tabelle Schule'!AG383</f>
        <v>0</v>
      </c>
      <c r="Y271" s="8">
        <f>'Tabelle Schule'!AJ383</f>
        <v>0</v>
      </c>
      <c r="Z271" s="10" t="str">
        <f>IF('Tabelle Schule'!AH383&lt;&gt;"",'Tabelle Schule'!AH383,"")</f>
        <v/>
      </c>
      <c r="AA271" s="10" t="str">
        <f>IF('Tabelle Schule'!AI383&lt;&gt;"",'Tabelle Schule'!AI383,"")</f>
        <v/>
      </c>
      <c r="AB271" s="10" t="str">
        <f>IF('Tabelle Schule'!AU272&lt;&gt;"",'Tabelle Schule'!AU272,"")</f>
        <v/>
      </c>
      <c r="AC271" s="8" t="e">
        <f>'Tabelle Schule'!AV272</f>
        <v>#REF!</v>
      </c>
      <c r="AD271" s="8" t="e">
        <f>VLOOKUP(AB271,#REF!,9,FALSE)</f>
        <v>#REF!</v>
      </c>
      <c r="AE271" s="8" t="e">
        <f>VLOOKUP(AB271,#REF!,10,FALSE)</f>
        <v>#REF!</v>
      </c>
      <c r="AF271" s="8" t="e">
        <f>VLOOKUP(AB271,#REF!,11,FALSE)</f>
        <v>#REF!</v>
      </c>
      <c r="AG271" s="8" t="e">
        <f>VLOOKUP(AB271,#REF!,3,FALSE)</f>
        <v>#REF!</v>
      </c>
      <c r="AH271" s="8" t="e">
        <f>VLOOKUP(AB271,#REF!,5,FALSE)</f>
        <v>#REF!</v>
      </c>
      <c r="AI271" s="32" t="e">
        <f>IF(#REF!="Beckers","2.199",IF(#REF!="Zellmann","2.198",IF(#REF!="Schlüter-Buchta","2.199",IF(#REF!="Obbes","2.197",""))))</f>
        <v>#REF!</v>
      </c>
      <c r="AJ271" s="32" t="e">
        <f>IF(#REF!="Beckers","02104/99 2023",IF(#REF!="Bortlik","02104/99 2024",IF(#REF!="Schlüter-Buchta","02104/99 2025",IF(#REF!="Obbes","02104/99 2022",""))))</f>
        <v>#REF!</v>
      </c>
      <c r="AK271" s="32" t="e">
        <f>IF(#REF!="Beckers","02104/99 84 2023",IF(#REF!="Bortlik","02104/99 84 2024",IF(#REF!="Schlüter-Buchta","02104/99 84 2025",IF(#REF!="Obbes","02104/99 84 2022",""))))</f>
        <v>#REF!</v>
      </c>
      <c r="AL27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72" spans="1:38" x14ac:dyDescent="0.35">
      <c r="A272" s="8" t="e">
        <f>CONCATENATE(VLOOKUP('Tabelle Schule'!B384,#REF!,3,FALSE)," ",VLOOKUP('Tabelle Schule'!B384,#REF!,4,FALSE)," ",VLOOKUP('Tabelle Schule'!B384,#REF!,6,FALSE))</f>
        <v>#REF!</v>
      </c>
      <c r="B272" s="10" t="str">
        <f>IF('Tabelle Schule'!D384&lt;&gt;"",'Tabelle Schule'!D384,"")</f>
        <v/>
      </c>
      <c r="C272" s="10" t="str">
        <f>IF('Tabelle Schule'!E384&lt;&gt;"",'Tabelle Schule'!E384,"")</f>
        <v/>
      </c>
      <c r="D272" s="10" t="e">
        <f>IF('Tabelle Schule'!#REF!&lt;&gt;"",'Tabelle Schule'!#REF!,"")</f>
        <v>#REF!</v>
      </c>
      <c r="E272" s="33" t="str">
        <f>IF('Tabelle Schule'!F384&lt;&gt;"",'Tabelle Schule'!F384,"")</f>
        <v/>
      </c>
      <c r="F272" s="10" t="str">
        <f>IF('Tabelle Schule'!G384&lt;&gt;"",'Tabelle Schule'!G384,"")</f>
        <v/>
      </c>
      <c r="G272" s="10" t="str">
        <f>IF('Tabelle Schule'!H384&lt;&gt;"",'Tabelle Schule'!H384,"")</f>
        <v/>
      </c>
      <c r="H272" s="8" t="str">
        <f t="shared" si="12"/>
        <v>Frau</v>
      </c>
      <c r="I272" s="10" t="str">
        <f>IF('Tabelle Schule'!I384&lt;&gt;"",'Tabelle Schule'!I384,"")</f>
        <v/>
      </c>
      <c r="J272" s="10" t="str">
        <f>IF('Tabelle Schule'!J384&lt;&gt;"",'Tabelle Schule'!J384,"")</f>
        <v/>
      </c>
      <c r="K272" s="10" t="str">
        <f>IF('Tabelle Schule'!K384&lt;&gt;"",'Tabelle Schule'!K384,"")</f>
        <v/>
      </c>
      <c r="L272" s="10" t="str">
        <f>IF('Tabelle Schule'!L384&lt;&gt;"",'Tabelle Schule'!L384,"")</f>
        <v/>
      </c>
      <c r="M272" s="8" t="str">
        <f t="shared" si="13"/>
        <v>Herr</v>
      </c>
      <c r="N272" s="10" t="str">
        <f>IF('Tabelle Schule'!M384&lt;&gt;"",'Tabelle Schule'!M384,"")</f>
        <v/>
      </c>
      <c r="O272" s="10" t="str">
        <f>IF('Tabelle Schule'!N384&lt;&gt;"",'Tabelle Schule'!N384,"")</f>
        <v/>
      </c>
      <c r="P272" s="10" t="str">
        <f>IF('Tabelle Schule'!O384&lt;&gt;"",'Tabelle Schule'!O384,"")</f>
        <v/>
      </c>
      <c r="Q272" s="10" t="str">
        <f>IF('Tabelle Schule'!P384&lt;&gt;"",'Tabelle Schule'!P384,"")</f>
        <v/>
      </c>
      <c r="R272" s="9" t="str">
        <f t="shared" si="14"/>
        <v>=</v>
      </c>
      <c r="S272" s="8"/>
      <c r="T272" s="10" t="str">
        <f>IF('Tabelle Schule'!Q384&lt;&gt;"",'Tabelle Schule'!Q384,"")</f>
        <v/>
      </c>
      <c r="U272" s="10" t="str">
        <f>IF('Tabelle Schule'!R384&lt;&gt;"",'Tabelle Schule'!R384,"")</f>
        <v/>
      </c>
      <c r="V272" s="10" t="str">
        <f>IF('Tabelle Schule'!S384&lt;&gt;"",'Tabelle Schule'!S384,"")</f>
        <v/>
      </c>
      <c r="W272" s="10" t="str">
        <f>IF('Tabelle Schule'!T384&lt;&gt;"",'Tabelle Schule'!T384,"")</f>
        <v/>
      </c>
      <c r="X272" s="10">
        <f>'Tabelle Schule'!AG384</f>
        <v>0</v>
      </c>
      <c r="Y272" s="8">
        <f>'Tabelle Schule'!AJ384</f>
        <v>0</v>
      </c>
      <c r="Z272" s="10" t="str">
        <f>IF('Tabelle Schule'!AH384&lt;&gt;"",'Tabelle Schule'!AH384,"")</f>
        <v/>
      </c>
      <c r="AA272" s="10" t="str">
        <f>IF('Tabelle Schule'!AI384&lt;&gt;"",'Tabelle Schule'!AI384,"")</f>
        <v/>
      </c>
      <c r="AB272" s="10" t="str">
        <f>IF('Tabelle Schule'!AU273&lt;&gt;"",'Tabelle Schule'!AU273,"")</f>
        <v/>
      </c>
      <c r="AC272" s="8" t="e">
        <f>'Tabelle Schule'!AV273</f>
        <v>#REF!</v>
      </c>
      <c r="AD272" s="8" t="e">
        <f>VLOOKUP(AB272,#REF!,9,FALSE)</f>
        <v>#REF!</v>
      </c>
      <c r="AE272" s="8" t="e">
        <f>VLOOKUP(AB272,#REF!,10,FALSE)</f>
        <v>#REF!</v>
      </c>
      <c r="AF272" s="8" t="e">
        <f>VLOOKUP(AB272,#REF!,11,FALSE)</f>
        <v>#REF!</v>
      </c>
      <c r="AG272" s="8" t="e">
        <f>VLOOKUP(AB272,#REF!,3,FALSE)</f>
        <v>#REF!</v>
      </c>
      <c r="AH272" s="8" t="e">
        <f>VLOOKUP(AB272,#REF!,5,FALSE)</f>
        <v>#REF!</v>
      </c>
      <c r="AI272" s="32" t="e">
        <f>IF(#REF!="Beckers","2.199",IF(#REF!="Zellmann","2.198",IF(#REF!="Schlüter-Buchta","2.199",IF(#REF!="Obbes","2.197",""))))</f>
        <v>#REF!</v>
      </c>
      <c r="AJ272" s="32" t="e">
        <f>IF(#REF!="Beckers","02104/99 2023",IF(#REF!="Bortlik","02104/99 2024",IF(#REF!="Schlüter-Buchta","02104/99 2025",IF(#REF!="Obbes","02104/99 2022",""))))</f>
        <v>#REF!</v>
      </c>
      <c r="AK272" s="32" t="e">
        <f>IF(#REF!="Beckers","02104/99 84 2023",IF(#REF!="Bortlik","02104/99 84 2024",IF(#REF!="Schlüter-Buchta","02104/99 84 2025",IF(#REF!="Obbes","02104/99 84 2022",""))))</f>
        <v>#REF!</v>
      </c>
      <c r="AL27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73" spans="1:38" x14ac:dyDescent="0.35">
      <c r="A273" s="8" t="e">
        <f>CONCATENATE(VLOOKUP('Tabelle Schule'!B385,#REF!,3,FALSE)," ",VLOOKUP('Tabelle Schule'!B385,#REF!,4,FALSE)," ",VLOOKUP('Tabelle Schule'!B385,#REF!,6,FALSE))</f>
        <v>#REF!</v>
      </c>
      <c r="B273" s="10" t="str">
        <f>IF('Tabelle Schule'!D385&lt;&gt;"",'Tabelle Schule'!D385,"")</f>
        <v/>
      </c>
      <c r="C273" s="10" t="str">
        <f>IF('Tabelle Schule'!E385&lt;&gt;"",'Tabelle Schule'!E385,"")</f>
        <v/>
      </c>
      <c r="D273" s="10" t="e">
        <f>IF('Tabelle Schule'!#REF!&lt;&gt;"",'Tabelle Schule'!#REF!,"")</f>
        <v>#REF!</v>
      </c>
      <c r="E273" s="33" t="str">
        <f>IF('Tabelle Schule'!F385&lt;&gt;"",'Tabelle Schule'!F385,"")</f>
        <v/>
      </c>
      <c r="F273" s="10" t="str">
        <f>IF('Tabelle Schule'!G385&lt;&gt;"",'Tabelle Schule'!G385,"")</f>
        <v/>
      </c>
      <c r="G273" s="10" t="str">
        <f>IF('Tabelle Schule'!H385&lt;&gt;"",'Tabelle Schule'!H385,"")</f>
        <v/>
      </c>
      <c r="H273" s="8" t="str">
        <f t="shared" si="12"/>
        <v>Frau</v>
      </c>
      <c r="I273" s="10" t="str">
        <f>IF('Tabelle Schule'!I385&lt;&gt;"",'Tabelle Schule'!I385,"")</f>
        <v/>
      </c>
      <c r="J273" s="10" t="str">
        <f>IF('Tabelle Schule'!J385&lt;&gt;"",'Tabelle Schule'!J385,"")</f>
        <v/>
      </c>
      <c r="K273" s="10" t="str">
        <f>IF('Tabelle Schule'!K385&lt;&gt;"",'Tabelle Schule'!K385,"")</f>
        <v/>
      </c>
      <c r="L273" s="10" t="str">
        <f>IF('Tabelle Schule'!L385&lt;&gt;"",'Tabelle Schule'!L385,"")</f>
        <v/>
      </c>
      <c r="M273" s="8" t="str">
        <f t="shared" si="13"/>
        <v>Herr</v>
      </c>
      <c r="N273" s="10" t="str">
        <f>IF('Tabelle Schule'!M385&lt;&gt;"",'Tabelle Schule'!M385,"")</f>
        <v/>
      </c>
      <c r="O273" s="10" t="str">
        <f>IF('Tabelle Schule'!N385&lt;&gt;"",'Tabelle Schule'!N385,"")</f>
        <v/>
      </c>
      <c r="P273" s="10" t="str">
        <f>IF('Tabelle Schule'!O385&lt;&gt;"",'Tabelle Schule'!O385,"")</f>
        <v/>
      </c>
      <c r="Q273" s="10" t="str">
        <f>IF('Tabelle Schule'!P385&lt;&gt;"",'Tabelle Schule'!P385,"")</f>
        <v/>
      </c>
      <c r="R273" s="9" t="str">
        <f t="shared" si="14"/>
        <v>=</v>
      </c>
      <c r="S273" s="8"/>
      <c r="T273" s="10" t="str">
        <f>IF('Tabelle Schule'!Q385&lt;&gt;"",'Tabelle Schule'!Q385,"")</f>
        <v/>
      </c>
      <c r="U273" s="10" t="str">
        <f>IF('Tabelle Schule'!R385&lt;&gt;"",'Tabelle Schule'!R385,"")</f>
        <v/>
      </c>
      <c r="V273" s="10" t="str">
        <f>IF('Tabelle Schule'!S385&lt;&gt;"",'Tabelle Schule'!S385,"")</f>
        <v/>
      </c>
      <c r="W273" s="10" t="str">
        <f>IF('Tabelle Schule'!T385&lt;&gt;"",'Tabelle Schule'!T385,"")</f>
        <v/>
      </c>
      <c r="X273" s="10">
        <f>'Tabelle Schule'!AG385</f>
        <v>0</v>
      </c>
      <c r="Y273" s="8">
        <f>'Tabelle Schule'!AJ385</f>
        <v>0</v>
      </c>
      <c r="Z273" s="10" t="str">
        <f>IF('Tabelle Schule'!AH385&lt;&gt;"",'Tabelle Schule'!AH385,"")</f>
        <v/>
      </c>
      <c r="AA273" s="10" t="str">
        <f>IF('Tabelle Schule'!AI385&lt;&gt;"",'Tabelle Schule'!AI385,"")</f>
        <v/>
      </c>
      <c r="AB273" s="10" t="str">
        <f>IF('Tabelle Schule'!AU274&lt;&gt;"",'Tabelle Schule'!AU274,"")</f>
        <v/>
      </c>
      <c r="AC273" s="8" t="e">
        <f>'Tabelle Schule'!AV274</f>
        <v>#REF!</v>
      </c>
      <c r="AD273" s="8" t="e">
        <f>VLOOKUP(AB273,#REF!,9,FALSE)</f>
        <v>#REF!</v>
      </c>
      <c r="AE273" s="8" t="e">
        <f>VLOOKUP(AB273,#REF!,10,FALSE)</f>
        <v>#REF!</v>
      </c>
      <c r="AF273" s="8" t="e">
        <f>VLOOKUP(AB273,#REF!,11,FALSE)</f>
        <v>#REF!</v>
      </c>
      <c r="AG273" s="8" t="e">
        <f>VLOOKUP(AB273,#REF!,3,FALSE)</f>
        <v>#REF!</v>
      </c>
      <c r="AH273" s="8" t="e">
        <f>VLOOKUP(AB273,#REF!,5,FALSE)</f>
        <v>#REF!</v>
      </c>
      <c r="AI273" s="32" t="e">
        <f>IF(#REF!="Beckers","2.199",IF(#REF!="Zellmann","2.198",IF(#REF!="Schlüter-Buchta","2.199",IF(#REF!="Obbes","2.197",""))))</f>
        <v>#REF!</v>
      </c>
      <c r="AJ273" s="32" t="e">
        <f>IF(#REF!="Beckers","02104/99 2023",IF(#REF!="Bortlik","02104/99 2024",IF(#REF!="Schlüter-Buchta","02104/99 2025",IF(#REF!="Obbes","02104/99 2022",""))))</f>
        <v>#REF!</v>
      </c>
      <c r="AK273" s="32" t="e">
        <f>IF(#REF!="Beckers","02104/99 84 2023",IF(#REF!="Bortlik","02104/99 84 2024",IF(#REF!="Schlüter-Buchta","02104/99 84 2025",IF(#REF!="Obbes","02104/99 84 2022",""))))</f>
        <v>#REF!</v>
      </c>
      <c r="AL27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74" spans="1:38" x14ac:dyDescent="0.35">
      <c r="A274" s="8" t="e">
        <f>CONCATENATE(VLOOKUP('Tabelle Schule'!B386,#REF!,3,FALSE)," ",VLOOKUP('Tabelle Schule'!B386,#REF!,4,FALSE)," ",VLOOKUP('Tabelle Schule'!B386,#REF!,6,FALSE))</f>
        <v>#REF!</v>
      </c>
      <c r="B274" s="10" t="str">
        <f>IF('Tabelle Schule'!D386&lt;&gt;"",'Tabelle Schule'!D386,"")</f>
        <v/>
      </c>
      <c r="C274" s="10" t="str">
        <f>IF('Tabelle Schule'!E386&lt;&gt;"",'Tabelle Schule'!E386,"")</f>
        <v/>
      </c>
      <c r="D274" s="10" t="e">
        <f>IF('Tabelle Schule'!#REF!&lt;&gt;"",'Tabelle Schule'!#REF!,"")</f>
        <v>#REF!</v>
      </c>
      <c r="E274" s="33" t="str">
        <f>IF('Tabelle Schule'!F386&lt;&gt;"",'Tabelle Schule'!F386,"")</f>
        <v/>
      </c>
      <c r="F274" s="10" t="str">
        <f>IF('Tabelle Schule'!G386&lt;&gt;"",'Tabelle Schule'!G386,"")</f>
        <v/>
      </c>
      <c r="G274" s="10" t="str">
        <f>IF('Tabelle Schule'!H386&lt;&gt;"",'Tabelle Schule'!H386,"")</f>
        <v/>
      </c>
      <c r="H274" s="8" t="str">
        <f t="shared" si="12"/>
        <v>Frau</v>
      </c>
      <c r="I274" s="10" t="str">
        <f>IF('Tabelle Schule'!I386&lt;&gt;"",'Tabelle Schule'!I386,"")</f>
        <v/>
      </c>
      <c r="J274" s="10" t="str">
        <f>IF('Tabelle Schule'!J386&lt;&gt;"",'Tabelle Schule'!J386,"")</f>
        <v/>
      </c>
      <c r="K274" s="10" t="str">
        <f>IF('Tabelle Schule'!K386&lt;&gt;"",'Tabelle Schule'!K386,"")</f>
        <v/>
      </c>
      <c r="L274" s="10" t="str">
        <f>IF('Tabelle Schule'!L386&lt;&gt;"",'Tabelle Schule'!L386,"")</f>
        <v/>
      </c>
      <c r="M274" s="8" t="str">
        <f t="shared" si="13"/>
        <v>Herr</v>
      </c>
      <c r="N274" s="10" t="str">
        <f>IF('Tabelle Schule'!M386&lt;&gt;"",'Tabelle Schule'!M386,"")</f>
        <v/>
      </c>
      <c r="O274" s="10" t="str">
        <f>IF('Tabelle Schule'!N386&lt;&gt;"",'Tabelle Schule'!N386,"")</f>
        <v/>
      </c>
      <c r="P274" s="10" t="str">
        <f>IF('Tabelle Schule'!O386&lt;&gt;"",'Tabelle Schule'!O386,"")</f>
        <v/>
      </c>
      <c r="Q274" s="10" t="str">
        <f>IF('Tabelle Schule'!P386&lt;&gt;"",'Tabelle Schule'!P386,"")</f>
        <v/>
      </c>
      <c r="R274" s="9" t="str">
        <f t="shared" si="14"/>
        <v>=</v>
      </c>
      <c r="S274" s="8"/>
      <c r="T274" s="10" t="str">
        <f>IF('Tabelle Schule'!Q386&lt;&gt;"",'Tabelle Schule'!Q386,"")</f>
        <v/>
      </c>
      <c r="U274" s="10" t="str">
        <f>IF('Tabelle Schule'!R386&lt;&gt;"",'Tabelle Schule'!R386,"")</f>
        <v/>
      </c>
      <c r="V274" s="10" t="str">
        <f>IF('Tabelle Schule'!S386&lt;&gt;"",'Tabelle Schule'!S386,"")</f>
        <v/>
      </c>
      <c r="W274" s="10" t="str">
        <f>IF('Tabelle Schule'!T386&lt;&gt;"",'Tabelle Schule'!T386,"")</f>
        <v/>
      </c>
      <c r="X274" s="10">
        <f>'Tabelle Schule'!AG386</f>
        <v>0</v>
      </c>
      <c r="Y274" s="8">
        <f>'Tabelle Schule'!AJ386</f>
        <v>0</v>
      </c>
      <c r="Z274" s="10" t="str">
        <f>IF('Tabelle Schule'!AH386&lt;&gt;"",'Tabelle Schule'!AH386,"")</f>
        <v/>
      </c>
      <c r="AA274" s="10" t="str">
        <f>IF('Tabelle Schule'!AI386&lt;&gt;"",'Tabelle Schule'!AI386,"")</f>
        <v/>
      </c>
      <c r="AB274" s="10" t="str">
        <f>IF('Tabelle Schule'!AU275&lt;&gt;"",'Tabelle Schule'!AU275,"")</f>
        <v/>
      </c>
      <c r="AC274" s="8" t="e">
        <f>'Tabelle Schule'!AV275</f>
        <v>#REF!</v>
      </c>
      <c r="AD274" s="8" t="e">
        <f>VLOOKUP(AB274,#REF!,9,FALSE)</f>
        <v>#REF!</v>
      </c>
      <c r="AE274" s="8" t="e">
        <f>VLOOKUP(AB274,#REF!,10,FALSE)</f>
        <v>#REF!</v>
      </c>
      <c r="AF274" s="8" t="e">
        <f>VLOOKUP(AB274,#REF!,11,FALSE)</f>
        <v>#REF!</v>
      </c>
      <c r="AG274" s="8" t="e">
        <f>VLOOKUP(AB274,#REF!,3,FALSE)</f>
        <v>#REF!</v>
      </c>
      <c r="AH274" s="8" t="e">
        <f>VLOOKUP(AB274,#REF!,5,FALSE)</f>
        <v>#REF!</v>
      </c>
      <c r="AI274" s="32" t="e">
        <f>IF(#REF!="Beckers","2.199",IF(#REF!="Zellmann","2.198",IF(#REF!="Schlüter-Buchta","2.199",IF(#REF!="Obbes","2.197",""))))</f>
        <v>#REF!</v>
      </c>
      <c r="AJ274" s="32" t="e">
        <f>IF(#REF!="Beckers","02104/99 2023",IF(#REF!="Bortlik","02104/99 2024",IF(#REF!="Schlüter-Buchta","02104/99 2025",IF(#REF!="Obbes","02104/99 2022",""))))</f>
        <v>#REF!</v>
      </c>
      <c r="AK274" s="32" t="e">
        <f>IF(#REF!="Beckers","02104/99 84 2023",IF(#REF!="Bortlik","02104/99 84 2024",IF(#REF!="Schlüter-Buchta","02104/99 84 2025",IF(#REF!="Obbes","02104/99 84 2022",""))))</f>
        <v>#REF!</v>
      </c>
      <c r="AL27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75" spans="1:38" x14ac:dyDescent="0.35">
      <c r="A275" s="8" t="e">
        <f>CONCATENATE(VLOOKUP('Tabelle Schule'!B387,#REF!,3,FALSE)," ",VLOOKUP('Tabelle Schule'!B387,#REF!,4,FALSE)," ",VLOOKUP('Tabelle Schule'!B387,#REF!,6,FALSE))</f>
        <v>#REF!</v>
      </c>
      <c r="B275" s="10" t="str">
        <f>IF('Tabelle Schule'!D387&lt;&gt;"",'Tabelle Schule'!D387,"")</f>
        <v/>
      </c>
      <c r="C275" s="10" t="str">
        <f>IF('Tabelle Schule'!E387&lt;&gt;"",'Tabelle Schule'!E387,"")</f>
        <v/>
      </c>
      <c r="D275" s="10" t="e">
        <f>IF('Tabelle Schule'!#REF!&lt;&gt;"",'Tabelle Schule'!#REF!,"")</f>
        <v>#REF!</v>
      </c>
      <c r="E275" s="33" t="str">
        <f>IF('Tabelle Schule'!F387&lt;&gt;"",'Tabelle Schule'!F387,"")</f>
        <v/>
      </c>
      <c r="F275" s="10" t="str">
        <f>IF('Tabelle Schule'!G387&lt;&gt;"",'Tabelle Schule'!G387,"")</f>
        <v/>
      </c>
      <c r="G275" s="10" t="str">
        <f>IF('Tabelle Schule'!H387&lt;&gt;"",'Tabelle Schule'!H387,"")</f>
        <v/>
      </c>
      <c r="H275" s="8" t="str">
        <f t="shared" si="12"/>
        <v>Frau</v>
      </c>
      <c r="I275" s="10" t="str">
        <f>IF('Tabelle Schule'!I387&lt;&gt;"",'Tabelle Schule'!I387,"")</f>
        <v/>
      </c>
      <c r="J275" s="10" t="str">
        <f>IF('Tabelle Schule'!J387&lt;&gt;"",'Tabelle Schule'!J387,"")</f>
        <v/>
      </c>
      <c r="K275" s="10" t="str">
        <f>IF('Tabelle Schule'!K387&lt;&gt;"",'Tabelle Schule'!K387,"")</f>
        <v/>
      </c>
      <c r="L275" s="10" t="str">
        <f>IF('Tabelle Schule'!L387&lt;&gt;"",'Tabelle Schule'!L387,"")</f>
        <v/>
      </c>
      <c r="M275" s="8" t="str">
        <f t="shared" si="13"/>
        <v>Herr</v>
      </c>
      <c r="N275" s="10" t="str">
        <f>IF('Tabelle Schule'!M387&lt;&gt;"",'Tabelle Schule'!M387,"")</f>
        <v/>
      </c>
      <c r="O275" s="10" t="str">
        <f>IF('Tabelle Schule'!N387&lt;&gt;"",'Tabelle Schule'!N387,"")</f>
        <v/>
      </c>
      <c r="P275" s="10" t="str">
        <f>IF('Tabelle Schule'!O387&lt;&gt;"",'Tabelle Schule'!O387,"")</f>
        <v/>
      </c>
      <c r="Q275" s="10" t="str">
        <f>IF('Tabelle Schule'!P387&lt;&gt;"",'Tabelle Schule'!P387,"")</f>
        <v/>
      </c>
      <c r="R275" s="9" t="str">
        <f t="shared" si="14"/>
        <v>=</v>
      </c>
      <c r="S275" s="8"/>
      <c r="T275" s="10" t="str">
        <f>IF('Tabelle Schule'!Q387&lt;&gt;"",'Tabelle Schule'!Q387,"")</f>
        <v/>
      </c>
      <c r="U275" s="10" t="str">
        <f>IF('Tabelle Schule'!R387&lt;&gt;"",'Tabelle Schule'!R387,"")</f>
        <v/>
      </c>
      <c r="V275" s="10" t="str">
        <f>IF('Tabelle Schule'!S387&lt;&gt;"",'Tabelle Schule'!S387,"")</f>
        <v/>
      </c>
      <c r="W275" s="10" t="str">
        <f>IF('Tabelle Schule'!T387&lt;&gt;"",'Tabelle Schule'!T387,"")</f>
        <v/>
      </c>
      <c r="X275" s="10">
        <f>'Tabelle Schule'!AG387</f>
        <v>0</v>
      </c>
      <c r="Y275" s="8">
        <f>'Tabelle Schule'!AJ387</f>
        <v>0</v>
      </c>
      <c r="Z275" s="10" t="str">
        <f>IF('Tabelle Schule'!AH387&lt;&gt;"",'Tabelle Schule'!AH387,"")</f>
        <v/>
      </c>
      <c r="AA275" s="10" t="str">
        <f>IF('Tabelle Schule'!AI387&lt;&gt;"",'Tabelle Schule'!AI387,"")</f>
        <v/>
      </c>
      <c r="AB275" s="10" t="str">
        <f>IF('Tabelle Schule'!AU276&lt;&gt;"",'Tabelle Schule'!AU276,"")</f>
        <v/>
      </c>
      <c r="AC275" s="8" t="e">
        <f>'Tabelle Schule'!AV276</f>
        <v>#REF!</v>
      </c>
      <c r="AD275" s="8" t="e">
        <f>VLOOKUP(AB275,#REF!,9,FALSE)</f>
        <v>#REF!</v>
      </c>
      <c r="AE275" s="8" t="e">
        <f>VLOOKUP(AB275,#REF!,10,FALSE)</f>
        <v>#REF!</v>
      </c>
      <c r="AF275" s="8" t="e">
        <f>VLOOKUP(AB275,#REF!,11,FALSE)</f>
        <v>#REF!</v>
      </c>
      <c r="AG275" s="8" t="e">
        <f>VLOOKUP(AB275,#REF!,3,FALSE)</f>
        <v>#REF!</v>
      </c>
      <c r="AH275" s="8" t="e">
        <f>VLOOKUP(AB275,#REF!,5,FALSE)</f>
        <v>#REF!</v>
      </c>
      <c r="AI275" s="32" t="e">
        <f>IF(#REF!="Beckers","2.199",IF(#REF!="Zellmann","2.198",IF(#REF!="Schlüter-Buchta","2.199",IF(#REF!="Obbes","2.197",""))))</f>
        <v>#REF!</v>
      </c>
      <c r="AJ275" s="32" t="e">
        <f>IF(#REF!="Beckers","02104/99 2023",IF(#REF!="Bortlik","02104/99 2024",IF(#REF!="Schlüter-Buchta","02104/99 2025",IF(#REF!="Obbes","02104/99 2022",""))))</f>
        <v>#REF!</v>
      </c>
      <c r="AK275" s="32" t="e">
        <f>IF(#REF!="Beckers","02104/99 84 2023",IF(#REF!="Bortlik","02104/99 84 2024",IF(#REF!="Schlüter-Buchta","02104/99 84 2025",IF(#REF!="Obbes","02104/99 84 2022",""))))</f>
        <v>#REF!</v>
      </c>
      <c r="AL27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76" spans="1:38" x14ac:dyDescent="0.35">
      <c r="A276" s="8" t="e">
        <f>CONCATENATE(VLOOKUP('Tabelle Schule'!B388,#REF!,3,FALSE)," ",VLOOKUP('Tabelle Schule'!B388,#REF!,4,FALSE)," ",VLOOKUP('Tabelle Schule'!B388,#REF!,6,FALSE))</f>
        <v>#REF!</v>
      </c>
      <c r="B276" s="10" t="str">
        <f>IF('Tabelle Schule'!D388&lt;&gt;"",'Tabelle Schule'!D388,"")</f>
        <v/>
      </c>
      <c r="C276" s="10" t="str">
        <f>IF('Tabelle Schule'!E388&lt;&gt;"",'Tabelle Schule'!E388,"")</f>
        <v/>
      </c>
      <c r="D276" s="10" t="e">
        <f>IF('Tabelle Schule'!#REF!&lt;&gt;"",'Tabelle Schule'!#REF!,"")</f>
        <v>#REF!</v>
      </c>
      <c r="E276" s="33" t="str">
        <f>IF('Tabelle Schule'!F388&lt;&gt;"",'Tabelle Schule'!F388,"")</f>
        <v/>
      </c>
      <c r="F276" s="10" t="str">
        <f>IF('Tabelle Schule'!G388&lt;&gt;"",'Tabelle Schule'!G388,"")</f>
        <v/>
      </c>
      <c r="G276" s="10" t="str">
        <f>IF('Tabelle Schule'!H388&lt;&gt;"",'Tabelle Schule'!H388,"")</f>
        <v/>
      </c>
      <c r="H276" s="8" t="str">
        <f t="shared" si="12"/>
        <v>Frau</v>
      </c>
      <c r="I276" s="10" t="str">
        <f>IF('Tabelle Schule'!I388&lt;&gt;"",'Tabelle Schule'!I388,"")</f>
        <v/>
      </c>
      <c r="J276" s="10" t="str">
        <f>IF('Tabelle Schule'!J388&lt;&gt;"",'Tabelle Schule'!J388,"")</f>
        <v/>
      </c>
      <c r="K276" s="10" t="str">
        <f>IF('Tabelle Schule'!K388&lt;&gt;"",'Tabelle Schule'!K388,"")</f>
        <v/>
      </c>
      <c r="L276" s="10" t="str">
        <f>IF('Tabelle Schule'!L388&lt;&gt;"",'Tabelle Schule'!L388,"")</f>
        <v/>
      </c>
      <c r="M276" s="8" t="str">
        <f t="shared" si="13"/>
        <v>Herr</v>
      </c>
      <c r="N276" s="10" t="str">
        <f>IF('Tabelle Schule'!M388&lt;&gt;"",'Tabelle Schule'!M388,"")</f>
        <v/>
      </c>
      <c r="O276" s="10" t="str">
        <f>IF('Tabelle Schule'!N388&lt;&gt;"",'Tabelle Schule'!N388,"")</f>
        <v/>
      </c>
      <c r="P276" s="10" t="str">
        <f>IF('Tabelle Schule'!O388&lt;&gt;"",'Tabelle Schule'!O388,"")</f>
        <v/>
      </c>
      <c r="Q276" s="10" t="str">
        <f>IF('Tabelle Schule'!P388&lt;&gt;"",'Tabelle Schule'!P388,"")</f>
        <v/>
      </c>
      <c r="R276" s="9" t="str">
        <f t="shared" si="14"/>
        <v>=</v>
      </c>
      <c r="S276" s="8"/>
      <c r="T276" s="10" t="str">
        <f>IF('Tabelle Schule'!Q388&lt;&gt;"",'Tabelle Schule'!Q388,"")</f>
        <v/>
      </c>
      <c r="U276" s="10" t="str">
        <f>IF('Tabelle Schule'!R388&lt;&gt;"",'Tabelle Schule'!R388,"")</f>
        <v/>
      </c>
      <c r="V276" s="10" t="str">
        <f>IF('Tabelle Schule'!S388&lt;&gt;"",'Tabelle Schule'!S388,"")</f>
        <v/>
      </c>
      <c r="W276" s="10" t="str">
        <f>IF('Tabelle Schule'!T388&lt;&gt;"",'Tabelle Schule'!T388,"")</f>
        <v/>
      </c>
      <c r="X276" s="10">
        <f>'Tabelle Schule'!AG388</f>
        <v>0</v>
      </c>
      <c r="Y276" s="8">
        <f>'Tabelle Schule'!AJ388</f>
        <v>0</v>
      </c>
      <c r="Z276" s="10" t="str">
        <f>IF('Tabelle Schule'!AH388&lt;&gt;"",'Tabelle Schule'!AH388,"")</f>
        <v/>
      </c>
      <c r="AA276" s="10" t="str">
        <f>IF('Tabelle Schule'!AI388&lt;&gt;"",'Tabelle Schule'!AI388,"")</f>
        <v/>
      </c>
      <c r="AB276" s="10" t="str">
        <f>IF('Tabelle Schule'!AU277&lt;&gt;"",'Tabelle Schule'!AU277,"")</f>
        <v/>
      </c>
      <c r="AC276" s="8" t="e">
        <f>'Tabelle Schule'!AV277</f>
        <v>#REF!</v>
      </c>
      <c r="AD276" s="8" t="e">
        <f>VLOOKUP(AB276,#REF!,9,FALSE)</f>
        <v>#REF!</v>
      </c>
      <c r="AE276" s="8" t="e">
        <f>VLOOKUP(AB276,#REF!,10,FALSE)</f>
        <v>#REF!</v>
      </c>
      <c r="AF276" s="8" t="e">
        <f>VLOOKUP(AB276,#REF!,11,FALSE)</f>
        <v>#REF!</v>
      </c>
      <c r="AG276" s="8" t="e">
        <f>VLOOKUP(AB276,#REF!,3,FALSE)</f>
        <v>#REF!</v>
      </c>
      <c r="AH276" s="8" t="e">
        <f>VLOOKUP(AB276,#REF!,5,FALSE)</f>
        <v>#REF!</v>
      </c>
      <c r="AI276" s="32" t="e">
        <f>IF(#REF!="Beckers","2.199",IF(#REF!="Zellmann","2.198",IF(#REF!="Schlüter-Buchta","2.199",IF(#REF!="Obbes","2.197",""))))</f>
        <v>#REF!</v>
      </c>
      <c r="AJ276" s="32" t="e">
        <f>IF(#REF!="Beckers","02104/99 2023",IF(#REF!="Bortlik","02104/99 2024",IF(#REF!="Schlüter-Buchta","02104/99 2025",IF(#REF!="Obbes","02104/99 2022",""))))</f>
        <v>#REF!</v>
      </c>
      <c r="AK276" s="32" t="e">
        <f>IF(#REF!="Beckers","02104/99 84 2023",IF(#REF!="Bortlik","02104/99 84 2024",IF(#REF!="Schlüter-Buchta","02104/99 84 2025",IF(#REF!="Obbes","02104/99 84 2022",""))))</f>
        <v>#REF!</v>
      </c>
      <c r="AL27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77" spans="1:38" x14ac:dyDescent="0.35">
      <c r="A277" s="8" t="e">
        <f>CONCATENATE(VLOOKUP('Tabelle Schule'!B389,#REF!,3,FALSE)," ",VLOOKUP('Tabelle Schule'!B389,#REF!,4,FALSE)," ",VLOOKUP('Tabelle Schule'!B389,#REF!,6,FALSE))</f>
        <v>#REF!</v>
      </c>
      <c r="B277" s="10" t="str">
        <f>IF('Tabelle Schule'!D389&lt;&gt;"",'Tabelle Schule'!D389,"")</f>
        <v/>
      </c>
      <c r="C277" s="10" t="str">
        <f>IF('Tabelle Schule'!E389&lt;&gt;"",'Tabelle Schule'!E389,"")</f>
        <v/>
      </c>
      <c r="D277" s="10" t="e">
        <f>IF('Tabelle Schule'!#REF!&lt;&gt;"",'Tabelle Schule'!#REF!,"")</f>
        <v>#REF!</v>
      </c>
      <c r="E277" s="33" t="str">
        <f>IF('Tabelle Schule'!F389&lt;&gt;"",'Tabelle Schule'!F389,"")</f>
        <v/>
      </c>
      <c r="F277" s="10" t="str">
        <f>IF('Tabelle Schule'!G389&lt;&gt;"",'Tabelle Schule'!G389,"")</f>
        <v/>
      </c>
      <c r="G277" s="10" t="str">
        <f>IF('Tabelle Schule'!H389&lt;&gt;"",'Tabelle Schule'!H389,"")</f>
        <v/>
      </c>
      <c r="H277" s="8" t="str">
        <f t="shared" si="12"/>
        <v>Frau</v>
      </c>
      <c r="I277" s="10" t="str">
        <f>IF('Tabelle Schule'!I389&lt;&gt;"",'Tabelle Schule'!I389,"")</f>
        <v/>
      </c>
      <c r="J277" s="10" t="str">
        <f>IF('Tabelle Schule'!J389&lt;&gt;"",'Tabelle Schule'!J389,"")</f>
        <v/>
      </c>
      <c r="K277" s="10" t="str">
        <f>IF('Tabelle Schule'!K389&lt;&gt;"",'Tabelle Schule'!K389,"")</f>
        <v/>
      </c>
      <c r="L277" s="10" t="str">
        <f>IF('Tabelle Schule'!L389&lt;&gt;"",'Tabelle Schule'!L389,"")</f>
        <v/>
      </c>
      <c r="M277" s="8" t="str">
        <f t="shared" si="13"/>
        <v>Herr</v>
      </c>
      <c r="N277" s="10" t="str">
        <f>IF('Tabelle Schule'!M389&lt;&gt;"",'Tabelle Schule'!M389,"")</f>
        <v/>
      </c>
      <c r="O277" s="10" t="str">
        <f>IF('Tabelle Schule'!N389&lt;&gt;"",'Tabelle Schule'!N389,"")</f>
        <v/>
      </c>
      <c r="P277" s="10" t="str">
        <f>IF('Tabelle Schule'!O389&lt;&gt;"",'Tabelle Schule'!O389,"")</f>
        <v/>
      </c>
      <c r="Q277" s="10" t="str">
        <f>IF('Tabelle Schule'!P389&lt;&gt;"",'Tabelle Schule'!P389,"")</f>
        <v/>
      </c>
      <c r="R277" s="9" t="str">
        <f t="shared" si="14"/>
        <v>=</v>
      </c>
      <c r="S277" s="8"/>
      <c r="T277" s="10" t="str">
        <f>IF('Tabelle Schule'!Q389&lt;&gt;"",'Tabelle Schule'!Q389,"")</f>
        <v/>
      </c>
      <c r="U277" s="10" t="str">
        <f>IF('Tabelle Schule'!R389&lt;&gt;"",'Tabelle Schule'!R389,"")</f>
        <v/>
      </c>
      <c r="V277" s="10" t="str">
        <f>IF('Tabelle Schule'!S389&lt;&gt;"",'Tabelle Schule'!S389,"")</f>
        <v/>
      </c>
      <c r="W277" s="10" t="str">
        <f>IF('Tabelle Schule'!T389&lt;&gt;"",'Tabelle Schule'!T389,"")</f>
        <v/>
      </c>
      <c r="X277" s="10">
        <f>'Tabelle Schule'!AG389</f>
        <v>0</v>
      </c>
      <c r="Y277" s="8">
        <f>'Tabelle Schule'!AJ389</f>
        <v>0</v>
      </c>
      <c r="Z277" s="10" t="str">
        <f>IF('Tabelle Schule'!AH389&lt;&gt;"",'Tabelle Schule'!AH389,"")</f>
        <v/>
      </c>
      <c r="AA277" s="10" t="str">
        <f>IF('Tabelle Schule'!AI389&lt;&gt;"",'Tabelle Schule'!AI389,"")</f>
        <v/>
      </c>
      <c r="AB277" s="10" t="str">
        <f>IF('Tabelle Schule'!AU278&lt;&gt;"",'Tabelle Schule'!AU278,"")</f>
        <v/>
      </c>
      <c r="AC277" s="8" t="e">
        <f>'Tabelle Schule'!AV278</f>
        <v>#REF!</v>
      </c>
      <c r="AD277" s="8" t="e">
        <f>VLOOKUP(AB277,#REF!,9,FALSE)</f>
        <v>#REF!</v>
      </c>
      <c r="AE277" s="8" t="e">
        <f>VLOOKUP(AB277,#REF!,10,FALSE)</f>
        <v>#REF!</v>
      </c>
      <c r="AF277" s="8" t="e">
        <f>VLOOKUP(AB277,#REF!,11,FALSE)</f>
        <v>#REF!</v>
      </c>
      <c r="AG277" s="8" t="e">
        <f>VLOOKUP(AB277,#REF!,3,FALSE)</f>
        <v>#REF!</v>
      </c>
      <c r="AH277" s="8" t="e">
        <f>VLOOKUP(AB277,#REF!,5,FALSE)</f>
        <v>#REF!</v>
      </c>
      <c r="AI277" s="32" t="e">
        <f>IF(#REF!="Beckers","2.199",IF(#REF!="Zellmann","2.198",IF(#REF!="Schlüter-Buchta","2.199",IF(#REF!="Obbes","2.197",""))))</f>
        <v>#REF!</v>
      </c>
      <c r="AJ277" s="32" t="e">
        <f>IF(#REF!="Beckers","02104/99 2023",IF(#REF!="Bortlik","02104/99 2024",IF(#REF!="Schlüter-Buchta","02104/99 2025",IF(#REF!="Obbes","02104/99 2022",""))))</f>
        <v>#REF!</v>
      </c>
      <c r="AK277" s="32" t="e">
        <f>IF(#REF!="Beckers","02104/99 84 2023",IF(#REF!="Bortlik","02104/99 84 2024",IF(#REF!="Schlüter-Buchta","02104/99 84 2025",IF(#REF!="Obbes","02104/99 84 2022",""))))</f>
        <v>#REF!</v>
      </c>
      <c r="AL27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78" spans="1:38" x14ac:dyDescent="0.35">
      <c r="A278" s="8" t="e">
        <f>CONCATENATE(VLOOKUP('Tabelle Schule'!B390,#REF!,3,FALSE)," ",VLOOKUP('Tabelle Schule'!B390,#REF!,4,FALSE)," ",VLOOKUP('Tabelle Schule'!B390,#REF!,6,FALSE))</f>
        <v>#REF!</v>
      </c>
      <c r="B278" s="10" t="str">
        <f>IF('Tabelle Schule'!D390&lt;&gt;"",'Tabelle Schule'!D390,"")</f>
        <v/>
      </c>
      <c r="C278" s="10" t="str">
        <f>IF('Tabelle Schule'!E390&lt;&gt;"",'Tabelle Schule'!E390,"")</f>
        <v/>
      </c>
      <c r="D278" s="10" t="e">
        <f>IF('Tabelle Schule'!#REF!&lt;&gt;"",'Tabelle Schule'!#REF!,"")</f>
        <v>#REF!</v>
      </c>
      <c r="E278" s="33" t="str">
        <f>IF('Tabelle Schule'!F390&lt;&gt;"",'Tabelle Schule'!F390,"")</f>
        <v/>
      </c>
      <c r="F278" s="10" t="str">
        <f>IF('Tabelle Schule'!G390&lt;&gt;"",'Tabelle Schule'!G390,"")</f>
        <v/>
      </c>
      <c r="G278" s="10" t="str">
        <f>IF('Tabelle Schule'!H390&lt;&gt;"",'Tabelle Schule'!H390,"")</f>
        <v/>
      </c>
      <c r="H278" s="8" t="str">
        <f t="shared" si="12"/>
        <v>Frau</v>
      </c>
      <c r="I278" s="10" t="str">
        <f>IF('Tabelle Schule'!I390&lt;&gt;"",'Tabelle Schule'!I390,"")</f>
        <v/>
      </c>
      <c r="J278" s="10" t="str">
        <f>IF('Tabelle Schule'!J390&lt;&gt;"",'Tabelle Schule'!J390,"")</f>
        <v/>
      </c>
      <c r="K278" s="10" t="str">
        <f>IF('Tabelle Schule'!K390&lt;&gt;"",'Tabelle Schule'!K390,"")</f>
        <v/>
      </c>
      <c r="L278" s="10" t="str">
        <f>IF('Tabelle Schule'!L390&lt;&gt;"",'Tabelle Schule'!L390,"")</f>
        <v/>
      </c>
      <c r="M278" s="8" t="str">
        <f t="shared" si="13"/>
        <v>Herr</v>
      </c>
      <c r="N278" s="10" t="str">
        <f>IF('Tabelle Schule'!M390&lt;&gt;"",'Tabelle Schule'!M390,"")</f>
        <v/>
      </c>
      <c r="O278" s="10" t="str">
        <f>IF('Tabelle Schule'!N390&lt;&gt;"",'Tabelle Schule'!N390,"")</f>
        <v/>
      </c>
      <c r="P278" s="10" t="str">
        <f>IF('Tabelle Schule'!O390&lt;&gt;"",'Tabelle Schule'!O390,"")</f>
        <v/>
      </c>
      <c r="Q278" s="10" t="str">
        <f>IF('Tabelle Schule'!P390&lt;&gt;"",'Tabelle Schule'!P390,"")</f>
        <v/>
      </c>
      <c r="R278" s="9" t="str">
        <f t="shared" si="14"/>
        <v>=</v>
      </c>
      <c r="S278" s="8"/>
      <c r="T278" s="10" t="str">
        <f>IF('Tabelle Schule'!Q390&lt;&gt;"",'Tabelle Schule'!Q390,"")</f>
        <v/>
      </c>
      <c r="U278" s="10" t="str">
        <f>IF('Tabelle Schule'!R390&lt;&gt;"",'Tabelle Schule'!R390,"")</f>
        <v/>
      </c>
      <c r="V278" s="10" t="str">
        <f>IF('Tabelle Schule'!S390&lt;&gt;"",'Tabelle Schule'!S390,"")</f>
        <v/>
      </c>
      <c r="W278" s="10" t="str">
        <f>IF('Tabelle Schule'!T390&lt;&gt;"",'Tabelle Schule'!T390,"")</f>
        <v/>
      </c>
      <c r="X278" s="10">
        <f>'Tabelle Schule'!AG390</f>
        <v>0</v>
      </c>
      <c r="Y278" s="8">
        <f>'Tabelle Schule'!AJ390</f>
        <v>0</v>
      </c>
      <c r="Z278" s="10" t="str">
        <f>IF('Tabelle Schule'!AH390&lt;&gt;"",'Tabelle Schule'!AH390,"")</f>
        <v/>
      </c>
      <c r="AA278" s="10" t="str">
        <f>IF('Tabelle Schule'!AI390&lt;&gt;"",'Tabelle Schule'!AI390,"")</f>
        <v/>
      </c>
      <c r="AB278" s="10" t="str">
        <f>IF('Tabelle Schule'!AU279&lt;&gt;"",'Tabelle Schule'!AU279,"")</f>
        <v/>
      </c>
      <c r="AC278" s="8" t="e">
        <f>'Tabelle Schule'!AV279</f>
        <v>#REF!</v>
      </c>
      <c r="AD278" s="8" t="e">
        <f>VLOOKUP(AB278,#REF!,9,FALSE)</f>
        <v>#REF!</v>
      </c>
      <c r="AE278" s="8" t="e">
        <f>VLOOKUP(AB278,#REF!,10,FALSE)</f>
        <v>#REF!</v>
      </c>
      <c r="AF278" s="8" t="e">
        <f>VLOOKUP(AB278,#REF!,11,FALSE)</f>
        <v>#REF!</v>
      </c>
      <c r="AG278" s="8" t="e">
        <f>VLOOKUP(AB278,#REF!,3,FALSE)</f>
        <v>#REF!</v>
      </c>
      <c r="AH278" s="8" t="e">
        <f>VLOOKUP(AB278,#REF!,5,FALSE)</f>
        <v>#REF!</v>
      </c>
      <c r="AI278" s="32" t="e">
        <f>IF(#REF!="Beckers","2.199",IF(#REF!="Zellmann","2.198",IF(#REF!="Schlüter-Buchta","2.199",IF(#REF!="Obbes","2.197",""))))</f>
        <v>#REF!</v>
      </c>
      <c r="AJ278" s="32" t="e">
        <f>IF(#REF!="Beckers","02104/99 2023",IF(#REF!="Bortlik","02104/99 2024",IF(#REF!="Schlüter-Buchta","02104/99 2025",IF(#REF!="Obbes","02104/99 2022",""))))</f>
        <v>#REF!</v>
      </c>
      <c r="AK278" s="32" t="e">
        <f>IF(#REF!="Beckers","02104/99 84 2023",IF(#REF!="Bortlik","02104/99 84 2024",IF(#REF!="Schlüter-Buchta","02104/99 84 2025",IF(#REF!="Obbes","02104/99 84 2022",""))))</f>
        <v>#REF!</v>
      </c>
      <c r="AL27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79" spans="1:38" x14ac:dyDescent="0.35">
      <c r="A279" s="8" t="e">
        <f>CONCATENATE(VLOOKUP('Tabelle Schule'!B391,#REF!,3,FALSE)," ",VLOOKUP('Tabelle Schule'!B391,#REF!,4,FALSE)," ",VLOOKUP('Tabelle Schule'!B391,#REF!,6,FALSE))</f>
        <v>#REF!</v>
      </c>
      <c r="B279" s="10" t="str">
        <f>IF('Tabelle Schule'!D391&lt;&gt;"",'Tabelle Schule'!D391,"")</f>
        <v/>
      </c>
      <c r="C279" s="10" t="str">
        <f>IF('Tabelle Schule'!E391&lt;&gt;"",'Tabelle Schule'!E391,"")</f>
        <v/>
      </c>
      <c r="D279" s="10" t="e">
        <f>IF('Tabelle Schule'!#REF!&lt;&gt;"",'Tabelle Schule'!#REF!,"")</f>
        <v>#REF!</v>
      </c>
      <c r="E279" s="33" t="str">
        <f>IF('Tabelle Schule'!F391&lt;&gt;"",'Tabelle Schule'!F391,"")</f>
        <v/>
      </c>
      <c r="F279" s="10" t="str">
        <f>IF('Tabelle Schule'!G391&lt;&gt;"",'Tabelle Schule'!G391,"")</f>
        <v/>
      </c>
      <c r="G279" s="10" t="str">
        <f>IF('Tabelle Schule'!H391&lt;&gt;"",'Tabelle Schule'!H391,"")</f>
        <v/>
      </c>
      <c r="H279" s="8" t="str">
        <f t="shared" si="12"/>
        <v>Frau</v>
      </c>
      <c r="I279" s="10" t="str">
        <f>IF('Tabelle Schule'!I391&lt;&gt;"",'Tabelle Schule'!I391,"")</f>
        <v/>
      </c>
      <c r="J279" s="10" t="str">
        <f>IF('Tabelle Schule'!J391&lt;&gt;"",'Tabelle Schule'!J391,"")</f>
        <v/>
      </c>
      <c r="K279" s="10" t="str">
        <f>IF('Tabelle Schule'!K391&lt;&gt;"",'Tabelle Schule'!K391,"")</f>
        <v/>
      </c>
      <c r="L279" s="10" t="str">
        <f>IF('Tabelle Schule'!L391&lt;&gt;"",'Tabelle Schule'!L391,"")</f>
        <v/>
      </c>
      <c r="M279" s="8" t="str">
        <f t="shared" si="13"/>
        <v>Herr</v>
      </c>
      <c r="N279" s="10" t="str">
        <f>IF('Tabelle Schule'!M391&lt;&gt;"",'Tabelle Schule'!M391,"")</f>
        <v/>
      </c>
      <c r="O279" s="10" t="str">
        <f>IF('Tabelle Schule'!N391&lt;&gt;"",'Tabelle Schule'!N391,"")</f>
        <v/>
      </c>
      <c r="P279" s="10" t="str">
        <f>IF('Tabelle Schule'!O391&lt;&gt;"",'Tabelle Schule'!O391,"")</f>
        <v/>
      </c>
      <c r="Q279" s="10" t="str">
        <f>IF('Tabelle Schule'!P391&lt;&gt;"",'Tabelle Schule'!P391,"")</f>
        <v/>
      </c>
      <c r="R279" s="9" t="str">
        <f t="shared" si="14"/>
        <v>=</v>
      </c>
      <c r="S279" s="8"/>
      <c r="T279" s="10" t="str">
        <f>IF('Tabelle Schule'!Q391&lt;&gt;"",'Tabelle Schule'!Q391,"")</f>
        <v/>
      </c>
      <c r="U279" s="10" t="str">
        <f>IF('Tabelle Schule'!R391&lt;&gt;"",'Tabelle Schule'!R391,"")</f>
        <v/>
      </c>
      <c r="V279" s="10" t="str">
        <f>IF('Tabelle Schule'!S391&lt;&gt;"",'Tabelle Schule'!S391,"")</f>
        <v/>
      </c>
      <c r="W279" s="10" t="str">
        <f>IF('Tabelle Schule'!T391&lt;&gt;"",'Tabelle Schule'!T391,"")</f>
        <v/>
      </c>
      <c r="X279" s="10">
        <f>'Tabelle Schule'!AG391</f>
        <v>0</v>
      </c>
      <c r="Y279" s="8">
        <f>'Tabelle Schule'!AJ391</f>
        <v>0</v>
      </c>
      <c r="Z279" s="10" t="str">
        <f>IF('Tabelle Schule'!AH391&lt;&gt;"",'Tabelle Schule'!AH391,"")</f>
        <v/>
      </c>
      <c r="AA279" s="10" t="str">
        <f>IF('Tabelle Schule'!AI391&lt;&gt;"",'Tabelle Schule'!AI391,"")</f>
        <v/>
      </c>
      <c r="AB279" s="10" t="str">
        <f>IF('Tabelle Schule'!AU280&lt;&gt;"",'Tabelle Schule'!AU280,"")</f>
        <v/>
      </c>
      <c r="AC279" s="8" t="e">
        <f>'Tabelle Schule'!AV280</f>
        <v>#REF!</v>
      </c>
      <c r="AD279" s="8" t="e">
        <f>VLOOKUP(AB279,#REF!,9,FALSE)</f>
        <v>#REF!</v>
      </c>
      <c r="AE279" s="8" t="e">
        <f>VLOOKUP(AB279,#REF!,10,FALSE)</f>
        <v>#REF!</v>
      </c>
      <c r="AF279" s="8" t="e">
        <f>VLOOKUP(AB279,#REF!,11,FALSE)</f>
        <v>#REF!</v>
      </c>
      <c r="AG279" s="8" t="e">
        <f>VLOOKUP(AB279,#REF!,3,FALSE)</f>
        <v>#REF!</v>
      </c>
      <c r="AH279" s="8" t="e">
        <f>VLOOKUP(AB279,#REF!,5,FALSE)</f>
        <v>#REF!</v>
      </c>
      <c r="AI279" s="32" t="e">
        <f>IF(#REF!="Beckers","2.199",IF(#REF!="Zellmann","2.198",IF(#REF!="Schlüter-Buchta","2.199",IF(#REF!="Obbes","2.197",""))))</f>
        <v>#REF!</v>
      </c>
      <c r="AJ279" s="32" t="e">
        <f>IF(#REF!="Beckers","02104/99 2023",IF(#REF!="Bortlik","02104/99 2024",IF(#REF!="Schlüter-Buchta","02104/99 2025",IF(#REF!="Obbes","02104/99 2022",""))))</f>
        <v>#REF!</v>
      </c>
      <c r="AK279" s="32" t="e">
        <f>IF(#REF!="Beckers","02104/99 84 2023",IF(#REF!="Bortlik","02104/99 84 2024",IF(#REF!="Schlüter-Buchta","02104/99 84 2025",IF(#REF!="Obbes","02104/99 84 2022",""))))</f>
        <v>#REF!</v>
      </c>
      <c r="AL27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80" spans="1:38" x14ac:dyDescent="0.35">
      <c r="A280" s="8" t="e">
        <f>CONCATENATE(VLOOKUP('Tabelle Schule'!B392,#REF!,3,FALSE)," ",VLOOKUP('Tabelle Schule'!B392,#REF!,4,FALSE)," ",VLOOKUP('Tabelle Schule'!B392,#REF!,6,FALSE))</f>
        <v>#REF!</v>
      </c>
      <c r="B280" s="10" t="str">
        <f>IF('Tabelle Schule'!D392&lt;&gt;"",'Tabelle Schule'!D392,"")</f>
        <v/>
      </c>
      <c r="C280" s="10" t="str">
        <f>IF('Tabelle Schule'!E392&lt;&gt;"",'Tabelle Schule'!E392,"")</f>
        <v/>
      </c>
      <c r="D280" s="10" t="e">
        <f>IF('Tabelle Schule'!#REF!&lt;&gt;"",'Tabelle Schule'!#REF!,"")</f>
        <v>#REF!</v>
      </c>
      <c r="E280" s="33" t="str">
        <f>IF('Tabelle Schule'!F392&lt;&gt;"",'Tabelle Schule'!F392,"")</f>
        <v/>
      </c>
      <c r="F280" s="10" t="str">
        <f>IF('Tabelle Schule'!G392&lt;&gt;"",'Tabelle Schule'!G392,"")</f>
        <v/>
      </c>
      <c r="G280" s="10" t="str">
        <f>IF('Tabelle Schule'!H392&lt;&gt;"",'Tabelle Schule'!H392,"")</f>
        <v/>
      </c>
      <c r="H280" s="8" t="str">
        <f t="shared" si="12"/>
        <v>Frau</v>
      </c>
      <c r="I280" s="10" t="str">
        <f>IF('Tabelle Schule'!I392&lt;&gt;"",'Tabelle Schule'!I392,"")</f>
        <v/>
      </c>
      <c r="J280" s="10" t="str">
        <f>IF('Tabelle Schule'!J392&lt;&gt;"",'Tabelle Schule'!J392,"")</f>
        <v/>
      </c>
      <c r="K280" s="10" t="str">
        <f>IF('Tabelle Schule'!K392&lt;&gt;"",'Tabelle Schule'!K392,"")</f>
        <v/>
      </c>
      <c r="L280" s="10" t="str">
        <f>IF('Tabelle Schule'!L392&lt;&gt;"",'Tabelle Schule'!L392,"")</f>
        <v/>
      </c>
      <c r="M280" s="8" t="str">
        <f t="shared" si="13"/>
        <v>Herr</v>
      </c>
      <c r="N280" s="10" t="str">
        <f>IF('Tabelle Schule'!M392&lt;&gt;"",'Tabelle Schule'!M392,"")</f>
        <v/>
      </c>
      <c r="O280" s="10" t="str">
        <f>IF('Tabelle Schule'!N392&lt;&gt;"",'Tabelle Schule'!N392,"")</f>
        <v/>
      </c>
      <c r="P280" s="10" t="str">
        <f>IF('Tabelle Schule'!O392&lt;&gt;"",'Tabelle Schule'!O392,"")</f>
        <v/>
      </c>
      <c r="Q280" s="10" t="str">
        <f>IF('Tabelle Schule'!P392&lt;&gt;"",'Tabelle Schule'!P392,"")</f>
        <v/>
      </c>
      <c r="R280" s="9" t="str">
        <f t="shared" si="14"/>
        <v>=</v>
      </c>
      <c r="S280" s="8"/>
      <c r="T280" s="10" t="str">
        <f>IF('Tabelle Schule'!Q392&lt;&gt;"",'Tabelle Schule'!Q392,"")</f>
        <v/>
      </c>
      <c r="U280" s="10" t="str">
        <f>IF('Tabelle Schule'!R392&lt;&gt;"",'Tabelle Schule'!R392,"")</f>
        <v/>
      </c>
      <c r="V280" s="10" t="str">
        <f>IF('Tabelle Schule'!S392&lt;&gt;"",'Tabelle Schule'!S392,"")</f>
        <v/>
      </c>
      <c r="W280" s="10" t="str">
        <f>IF('Tabelle Schule'!T392&lt;&gt;"",'Tabelle Schule'!T392,"")</f>
        <v/>
      </c>
      <c r="X280" s="10">
        <f>'Tabelle Schule'!AG392</f>
        <v>0</v>
      </c>
      <c r="Y280" s="8">
        <f>'Tabelle Schule'!AJ392</f>
        <v>0</v>
      </c>
      <c r="Z280" s="10" t="str">
        <f>IF('Tabelle Schule'!AH392&lt;&gt;"",'Tabelle Schule'!AH392,"")</f>
        <v/>
      </c>
      <c r="AA280" s="10" t="str">
        <f>IF('Tabelle Schule'!AI392&lt;&gt;"",'Tabelle Schule'!AI392,"")</f>
        <v/>
      </c>
      <c r="AB280" s="10" t="str">
        <f>IF('Tabelle Schule'!AU281&lt;&gt;"",'Tabelle Schule'!AU281,"")</f>
        <v/>
      </c>
      <c r="AC280" s="8" t="e">
        <f>'Tabelle Schule'!AV281</f>
        <v>#REF!</v>
      </c>
      <c r="AD280" s="8" t="e">
        <f>VLOOKUP(AB280,#REF!,9,FALSE)</f>
        <v>#REF!</v>
      </c>
      <c r="AE280" s="8" t="e">
        <f>VLOOKUP(AB280,#REF!,10,FALSE)</f>
        <v>#REF!</v>
      </c>
      <c r="AF280" s="8" t="e">
        <f>VLOOKUP(AB280,#REF!,11,FALSE)</f>
        <v>#REF!</v>
      </c>
      <c r="AG280" s="8" t="e">
        <f>VLOOKUP(AB280,#REF!,3,FALSE)</f>
        <v>#REF!</v>
      </c>
      <c r="AH280" s="8" t="e">
        <f>VLOOKUP(AB280,#REF!,5,FALSE)</f>
        <v>#REF!</v>
      </c>
      <c r="AI280" s="32" t="e">
        <f>IF(#REF!="Beckers","2.199",IF(#REF!="Zellmann","2.198",IF(#REF!="Schlüter-Buchta","2.199",IF(#REF!="Obbes","2.197",""))))</f>
        <v>#REF!</v>
      </c>
      <c r="AJ280" s="32" t="e">
        <f>IF(#REF!="Beckers","02104/99 2023",IF(#REF!="Bortlik","02104/99 2024",IF(#REF!="Schlüter-Buchta","02104/99 2025",IF(#REF!="Obbes","02104/99 2022",""))))</f>
        <v>#REF!</v>
      </c>
      <c r="AK280" s="32" t="e">
        <f>IF(#REF!="Beckers","02104/99 84 2023",IF(#REF!="Bortlik","02104/99 84 2024",IF(#REF!="Schlüter-Buchta","02104/99 84 2025",IF(#REF!="Obbes","02104/99 84 2022",""))))</f>
        <v>#REF!</v>
      </c>
      <c r="AL28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81" spans="1:38" x14ac:dyDescent="0.35">
      <c r="A281" s="8" t="e">
        <f>CONCATENATE(VLOOKUP('Tabelle Schule'!B393,#REF!,3,FALSE)," ",VLOOKUP('Tabelle Schule'!B393,#REF!,4,FALSE)," ",VLOOKUP('Tabelle Schule'!B393,#REF!,6,FALSE))</f>
        <v>#REF!</v>
      </c>
      <c r="B281" s="10" t="str">
        <f>IF('Tabelle Schule'!D393&lt;&gt;"",'Tabelle Schule'!D393,"")</f>
        <v/>
      </c>
      <c r="C281" s="10" t="str">
        <f>IF('Tabelle Schule'!E393&lt;&gt;"",'Tabelle Schule'!E393,"")</f>
        <v/>
      </c>
      <c r="D281" s="10" t="e">
        <f>IF('Tabelle Schule'!#REF!&lt;&gt;"",'Tabelle Schule'!#REF!,"")</f>
        <v>#REF!</v>
      </c>
      <c r="E281" s="33" t="str">
        <f>IF('Tabelle Schule'!F393&lt;&gt;"",'Tabelle Schule'!F393,"")</f>
        <v/>
      </c>
      <c r="F281" s="10" t="str">
        <f>IF('Tabelle Schule'!G393&lt;&gt;"",'Tabelle Schule'!G393,"")</f>
        <v/>
      </c>
      <c r="G281" s="10" t="str">
        <f>IF('Tabelle Schule'!H393&lt;&gt;"",'Tabelle Schule'!H393,"")</f>
        <v/>
      </c>
      <c r="H281" s="8" t="str">
        <f t="shared" si="12"/>
        <v>Frau</v>
      </c>
      <c r="I281" s="10" t="str">
        <f>IF('Tabelle Schule'!I393&lt;&gt;"",'Tabelle Schule'!I393,"")</f>
        <v/>
      </c>
      <c r="J281" s="10" t="str">
        <f>IF('Tabelle Schule'!J393&lt;&gt;"",'Tabelle Schule'!J393,"")</f>
        <v/>
      </c>
      <c r="K281" s="10" t="str">
        <f>IF('Tabelle Schule'!K393&lt;&gt;"",'Tabelle Schule'!K393,"")</f>
        <v/>
      </c>
      <c r="L281" s="10" t="str">
        <f>IF('Tabelle Schule'!L393&lt;&gt;"",'Tabelle Schule'!L393,"")</f>
        <v/>
      </c>
      <c r="M281" s="8" t="str">
        <f t="shared" si="13"/>
        <v>Herr</v>
      </c>
      <c r="N281" s="10" t="str">
        <f>IF('Tabelle Schule'!M393&lt;&gt;"",'Tabelle Schule'!M393,"")</f>
        <v/>
      </c>
      <c r="O281" s="10" t="str">
        <f>IF('Tabelle Schule'!N393&lt;&gt;"",'Tabelle Schule'!N393,"")</f>
        <v/>
      </c>
      <c r="P281" s="10" t="str">
        <f>IF('Tabelle Schule'!O393&lt;&gt;"",'Tabelle Schule'!O393,"")</f>
        <v/>
      </c>
      <c r="Q281" s="10" t="str">
        <f>IF('Tabelle Schule'!P393&lt;&gt;"",'Tabelle Schule'!P393,"")</f>
        <v/>
      </c>
      <c r="R281" s="9" t="str">
        <f t="shared" si="14"/>
        <v>=</v>
      </c>
      <c r="S281" s="8"/>
      <c r="T281" s="10" t="str">
        <f>IF('Tabelle Schule'!Q393&lt;&gt;"",'Tabelle Schule'!Q393,"")</f>
        <v/>
      </c>
      <c r="U281" s="10" t="str">
        <f>IF('Tabelle Schule'!R393&lt;&gt;"",'Tabelle Schule'!R393,"")</f>
        <v/>
      </c>
      <c r="V281" s="10" t="str">
        <f>IF('Tabelle Schule'!S393&lt;&gt;"",'Tabelle Schule'!S393,"")</f>
        <v/>
      </c>
      <c r="W281" s="10" t="str">
        <f>IF('Tabelle Schule'!T393&lt;&gt;"",'Tabelle Schule'!T393,"")</f>
        <v/>
      </c>
      <c r="X281" s="10">
        <f>'Tabelle Schule'!AG393</f>
        <v>0</v>
      </c>
      <c r="Y281" s="8">
        <f>'Tabelle Schule'!AJ393</f>
        <v>0</v>
      </c>
      <c r="Z281" s="10" t="str">
        <f>IF('Tabelle Schule'!AH393&lt;&gt;"",'Tabelle Schule'!AH393,"")</f>
        <v/>
      </c>
      <c r="AA281" s="10" t="str">
        <f>IF('Tabelle Schule'!AI393&lt;&gt;"",'Tabelle Schule'!AI393,"")</f>
        <v/>
      </c>
      <c r="AB281" s="10" t="str">
        <f>IF('Tabelle Schule'!AU282&lt;&gt;"",'Tabelle Schule'!AU282,"")</f>
        <v/>
      </c>
      <c r="AC281" s="8" t="e">
        <f>'Tabelle Schule'!AV282</f>
        <v>#REF!</v>
      </c>
      <c r="AD281" s="8" t="e">
        <f>VLOOKUP(AB281,#REF!,9,FALSE)</f>
        <v>#REF!</v>
      </c>
      <c r="AE281" s="8" t="e">
        <f>VLOOKUP(AB281,#REF!,10,FALSE)</f>
        <v>#REF!</v>
      </c>
      <c r="AF281" s="8" t="e">
        <f>VLOOKUP(AB281,#REF!,11,FALSE)</f>
        <v>#REF!</v>
      </c>
      <c r="AG281" s="8" t="e">
        <f>VLOOKUP(AB281,#REF!,3,FALSE)</f>
        <v>#REF!</v>
      </c>
      <c r="AH281" s="8" t="e">
        <f>VLOOKUP(AB281,#REF!,5,FALSE)</f>
        <v>#REF!</v>
      </c>
      <c r="AI281" s="32" t="e">
        <f>IF(#REF!="Beckers","2.199",IF(#REF!="Zellmann","2.198",IF(#REF!="Schlüter-Buchta","2.199",IF(#REF!="Obbes","2.197",""))))</f>
        <v>#REF!</v>
      </c>
      <c r="AJ281" s="32" t="e">
        <f>IF(#REF!="Beckers","02104/99 2023",IF(#REF!="Bortlik","02104/99 2024",IF(#REF!="Schlüter-Buchta","02104/99 2025",IF(#REF!="Obbes","02104/99 2022",""))))</f>
        <v>#REF!</v>
      </c>
      <c r="AK281" s="32" t="e">
        <f>IF(#REF!="Beckers","02104/99 84 2023",IF(#REF!="Bortlik","02104/99 84 2024",IF(#REF!="Schlüter-Buchta","02104/99 84 2025",IF(#REF!="Obbes","02104/99 84 2022",""))))</f>
        <v>#REF!</v>
      </c>
      <c r="AL28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82" spans="1:38" x14ac:dyDescent="0.35">
      <c r="A282" s="8" t="e">
        <f>CONCATENATE(VLOOKUP('Tabelle Schule'!B394,#REF!,3,FALSE)," ",VLOOKUP('Tabelle Schule'!B394,#REF!,4,FALSE)," ",VLOOKUP('Tabelle Schule'!B394,#REF!,6,FALSE))</f>
        <v>#REF!</v>
      </c>
      <c r="B282" s="10" t="str">
        <f>IF('Tabelle Schule'!D394&lt;&gt;"",'Tabelle Schule'!D394,"")</f>
        <v/>
      </c>
      <c r="C282" s="10" t="str">
        <f>IF('Tabelle Schule'!E394&lt;&gt;"",'Tabelle Schule'!E394,"")</f>
        <v/>
      </c>
      <c r="D282" s="10" t="e">
        <f>IF('Tabelle Schule'!#REF!&lt;&gt;"",'Tabelle Schule'!#REF!,"")</f>
        <v>#REF!</v>
      </c>
      <c r="E282" s="33" t="str">
        <f>IF('Tabelle Schule'!F394&lt;&gt;"",'Tabelle Schule'!F394,"")</f>
        <v/>
      </c>
      <c r="F282" s="10" t="str">
        <f>IF('Tabelle Schule'!G394&lt;&gt;"",'Tabelle Schule'!G394,"")</f>
        <v/>
      </c>
      <c r="G282" s="10" t="str">
        <f>IF('Tabelle Schule'!H394&lt;&gt;"",'Tabelle Schule'!H394,"")</f>
        <v/>
      </c>
      <c r="H282" s="8" t="str">
        <f t="shared" si="12"/>
        <v>Frau</v>
      </c>
      <c r="I282" s="10" t="str">
        <f>IF('Tabelle Schule'!I394&lt;&gt;"",'Tabelle Schule'!I394,"")</f>
        <v/>
      </c>
      <c r="J282" s="10" t="str">
        <f>IF('Tabelle Schule'!J394&lt;&gt;"",'Tabelle Schule'!J394,"")</f>
        <v/>
      </c>
      <c r="K282" s="10" t="str">
        <f>IF('Tabelle Schule'!K394&lt;&gt;"",'Tabelle Schule'!K394,"")</f>
        <v/>
      </c>
      <c r="L282" s="10" t="str">
        <f>IF('Tabelle Schule'!L394&lt;&gt;"",'Tabelle Schule'!L394,"")</f>
        <v/>
      </c>
      <c r="M282" s="8" t="str">
        <f t="shared" si="13"/>
        <v>Herr</v>
      </c>
      <c r="N282" s="10" t="str">
        <f>IF('Tabelle Schule'!M394&lt;&gt;"",'Tabelle Schule'!M394,"")</f>
        <v/>
      </c>
      <c r="O282" s="10" t="str">
        <f>IF('Tabelle Schule'!N394&lt;&gt;"",'Tabelle Schule'!N394,"")</f>
        <v/>
      </c>
      <c r="P282" s="10" t="str">
        <f>IF('Tabelle Schule'!O394&lt;&gt;"",'Tabelle Schule'!O394,"")</f>
        <v/>
      </c>
      <c r="Q282" s="10" t="str">
        <f>IF('Tabelle Schule'!P394&lt;&gt;"",'Tabelle Schule'!P394,"")</f>
        <v/>
      </c>
      <c r="R282" s="9" t="str">
        <f t="shared" si="14"/>
        <v>=</v>
      </c>
      <c r="S282" s="8"/>
      <c r="T282" s="10" t="str">
        <f>IF('Tabelle Schule'!Q394&lt;&gt;"",'Tabelle Schule'!Q394,"")</f>
        <v/>
      </c>
      <c r="U282" s="10" t="str">
        <f>IF('Tabelle Schule'!R394&lt;&gt;"",'Tabelle Schule'!R394,"")</f>
        <v/>
      </c>
      <c r="V282" s="10" t="str">
        <f>IF('Tabelle Schule'!S394&lt;&gt;"",'Tabelle Schule'!S394,"")</f>
        <v/>
      </c>
      <c r="W282" s="10" t="str">
        <f>IF('Tabelle Schule'!T394&lt;&gt;"",'Tabelle Schule'!T394,"")</f>
        <v/>
      </c>
      <c r="X282" s="10">
        <f>'Tabelle Schule'!AG394</f>
        <v>0</v>
      </c>
      <c r="Y282" s="8">
        <f>'Tabelle Schule'!AJ394</f>
        <v>0</v>
      </c>
      <c r="Z282" s="10" t="str">
        <f>IF('Tabelle Schule'!AH394&lt;&gt;"",'Tabelle Schule'!AH394,"")</f>
        <v/>
      </c>
      <c r="AA282" s="10" t="str">
        <f>IF('Tabelle Schule'!AI394&lt;&gt;"",'Tabelle Schule'!AI394,"")</f>
        <v/>
      </c>
      <c r="AB282" s="10" t="str">
        <f>IF('Tabelle Schule'!AU283&lt;&gt;"",'Tabelle Schule'!AU283,"")</f>
        <v/>
      </c>
      <c r="AC282" s="8" t="e">
        <f>'Tabelle Schule'!AV283</f>
        <v>#REF!</v>
      </c>
      <c r="AD282" s="8" t="e">
        <f>VLOOKUP(AB282,#REF!,9,FALSE)</f>
        <v>#REF!</v>
      </c>
      <c r="AE282" s="8" t="e">
        <f>VLOOKUP(AB282,#REF!,10,FALSE)</f>
        <v>#REF!</v>
      </c>
      <c r="AF282" s="8" t="e">
        <f>VLOOKUP(AB282,#REF!,11,FALSE)</f>
        <v>#REF!</v>
      </c>
      <c r="AG282" s="8" t="e">
        <f>VLOOKUP(AB282,#REF!,3,FALSE)</f>
        <v>#REF!</v>
      </c>
      <c r="AH282" s="8" t="e">
        <f>VLOOKUP(AB282,#REF!,5,FALSE)</f>
        <v>#REF!</v>
      </c>
      <c r="AI282" s="32" t="e">
        <f>IF(#REF!="Beckers","2.199",IF(#REF!="Zellmann","2.198",IF(#REF!="Schlüter-Buchta","2.199",IF(#REF!="Obbes","2.197",""))))</f>
        <v>#REF!</v>
      </c>
      <c r="AJ282" s="32" t="e">
        <f>IF(#REF!="Beckers","02104/99 2023",IF(#REF!="Bortlik","02104/99 2024",IF(#REF!="Schlüter-Buchta","02104/99 2025",IF(#REF!="Obbes","02104/99 2022",""))))</f>
        <v>#REF!</v>
      </c>
      <c r="AK282" s="32" t="e">
        <f>IF(#REF!="Beckers","02104/99 84 2023",IF(#REF!="Bortlik","02104/99 84 2024",IF(#REF!="Schlüter-Buchta","02104/99 84 2025",IF(#REF!="Obbes","02104/99 84 2022",""))))</f>
        <v>#REF!</v>
      </c>
      <c r="AL28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83" spans="1:38" x14ac:dyDescent="0.35">
      <c r="A283" s="8" t="e">
        <f>CONCATENATE(VLOOKUP('Tabelle Schule'!B395,#REF!,3,FALSE)," ",VLOOKUP('Tabelle Schule'!B395,#REF!,4,FALSE)," ",VLOOKUP('Tabelle Schule'!B395,#REF!,6,FALSE))</f>
        <v>#REF!</v>
      </c>
      <c r="B283" s="10" t="str">
        <f>IF('Tabelle Schule'!D395&lt;&gt;"",'Tabelle Schule'!D395,"")</f>
        <v/>
      </c>
      <c r="C283" s="10" t="str">
        <f>IF('Tabelle Schule'!E395&lt;&gt;"",'Tabelle Schule'!E395,"")</f>
        <v/>
      </c>
      <c r="D283" s="10" t="e">
        <f>IF('Tabelle Schule'!#REF!&lt;&gt;"",'Tabelle Schule'!#REF!,"")</f>
        <v>#REF!</v>
      </c>
      <c r="E283" s="33" t="str">
        <f>IF('Tabelle Schule'!F395&lt;&gt;"",'Tabelle Schule'!F395,"")</f>
        <v/>
      </c>
      <c r="F283" s="10" t="str">
        <f>IF('Tabelle Schule'!G395&lt;&gt;"",'Tabelle Schule'!G395,"")</f>
        <v/>
      </c>
      <c r="G283" s="10" t="str">
        <f>IF('Tabelle Schule'!H395&lt;&gt;"",'Tabelle Schule'!H395,"")</f>
        <v/>
      </c>
      <c r="H283" s="8" t="str">
        <f t="shared" si="12"/>
        <v>Frau</v>
      </c>
      <c r="I283" s="10" t="str">
        <f>IF('Tabelle Schule'!I395&lt;&gt;"",'Tabelle Schule'!I395,"")</f>
        <v/>
      </c>
      <c r="J283" s="10" t="str">
        <f>IF('Tabelle Schule'!J395&lt;&gt;"",'Tabelle Schule'!J395,"")</f>
        <v/>
      </c>
      <c r="K283" s="10" t="str">
        <f>IF('Tabelle Schule'!K395&lt;&gt;"",'Tabelle Schule'!K395,"")</f>
        <v/>
      </c>
      <c r="L283" s="10" t="str">
        <f>IF('Tabelle Schule'!L395&lt;&gt;"",'Tabelle Schule'!L395,"")</f>
        <v/>
      </c>
      <c r="M283" s="8" t="str">
        <f t="shared" si="13"/>
        <v>Herr</v>
      </c>
      <c r="N283" s="10" t="str">
        <f>IF('Tabelle Schule'!M395&lt;&gt;"",'Tabelle Schule'!M395,"")</f>
        <v/>
      </c>
      <c r="O283" s="10" t="str">
        <f>IF('Tabelle Schule'!N395&lt;&gt;"",'Tabelle Schule'!N395,"")</f>
        <v/>
      </c>
      <c r="P283" s="10" t="str">
        <f>IF('Tabelle Schule'!O395&lt;&gt;"",'Tabelle Schule'!O395,"")</f>
        <v/>
      </c>
      <c r="Q283" s="10" t="str">
        <f>IF('Tabelle Schule'!P395&lt;&gt;"",'Tabelle Schule'!P395,"")</f>
        <v/>
      </c>
      <c r="R283" s="9" t="str">
        <f t="shared" si="14"/>
        <v>=</v>
      </c>
      <c r="S283" s="8"/>
      <c r="T283" s="10" t="str">
        <f>IF('Tabelle Schule'!Q395&lt;&gt;"",'Tabelle Schule'!Q395,"")</f>
        <v/>
      </c>
      <c r="U283" s="10" t="str">
        <f>IF('Tabelle Schule'!R395&lt;&gt;"",'Tabelle Schule'!R395,"")</f>
        <v/>
      </c>
      <c r="V283" s="10" t="str">
        <f>IF('Tabelle Schule'!S395&lt;&gt;"",'Tabelle Schule'!S395,"")</f>
        <v/>
      </c>
      <c r="W283" s="10" t="str">
        <f>IF('Tabelle Schule'!T395&lt;&gt;"",'Tabelle Schule'!T395,"")</f>
        <v/>
      </c>
      <c r="X283" s="10">
        <f>'Tabelle Schule'!AG395</f>
        <v>0</v>
      </c>
      <c r="Y283" s="8">
        <f>'Tabelle Schule'!AJ395</f>
        <v>0</v>
      </c>
      <c r="Z283" s="10" t="str">
        <f>IF('Tabelle Schule'!AH395&lt;&gt;"",'Tabelle Schule'!AH395,"")</f>
        <v/>
      </c>
      <c r="AA283" s="10" t="str">
        <f>IF('Tabelle Schule'!AI395&lt;&gt;"",'Tabelle Schule'!AI395,"")</f>
        <v/>
      </c>
      <c r="AB283" s="10" t="str">
        <f>IF('Tabelle Schule'!AU284&lt;&gt;"",'Tabelle Schule'!AU284,"")</f>
        <v/>
      </c>
      <c r="AC283" s="8" t="e">
        <f>'Tabelle Schule'!AV284</f>
        <v>#REF!</v>
      </c>
      <c r="AD283" s="8" t="e">
        <f>VLOOKUP(AB283,#REF!,9,FALSE)</f>
        <v>#REF!</v>
      </c>
      <c r="AE283" s="8" t="e">
        <f>VLOOKUP(AB283,#REF!,10,FALSE)</f>
        <v>#REF!</v>
      </c>
      <c r="AF283" s="8" t="e">
        <f>VLOOKUP(AB283,#REF!,11,FALSE)</f>
        <v>#REF!</v>
      </c>
      <c r="AG283" s="8" t="e">
        <f>VLOOKUP(AB283,#REF!,3,FALSE)</f>
        <v>#REF!</v>
      </c>
      <c r="AH283" s="8" t="e">
        <f>VLOOKUP(AB283,#REF!,5,FALSE)</f>
        <v>#REF!</v>
      </c>
      <c r="AI283" s="32" t="e">
        <f>IF(#REF!="Beckers","2.199",IF(#REF!="Zellmann","2.198",IF(#REF!="Schlüter-Buchta","2.199",IF(#REF!="Obbes","2.197",""))))</f>
        <v>#REF!</v>
      </c>
      <c r="AJ283" s="32" t="e">
        <f>IF(#REF!="Beckers","02104/99 2023",IF(#REF!="Bortlik","02104/99 2024",IF(#REF!="Schlüter-Buchta","02104/99 2025",IF(#REF!="Obbes","02104/99 2022",""))))</f>
        <v>#REF!</v>
      </c>
      <c r="AK283" s="32" t="e">
        <f>IF(#REF!="Beckers","02104/99 84 2023",IF(#REF!="Bortlik","02104/99 84 2024",IF(#REF!="Schlüter-Buchta","02104/99 84 2025",IF(#REF!="Obbes","02104/99 84 2022",""))))</f>
        <v>#REF!</v>
      </c>
      <c r="AL28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84" spans="1:38" x14ac:dyDescent="0.35">
      <c r="A284" s="8" t="e">
        <f>CONCATENATE(VLOOKUP('Tabelle Schule'!B396,#REF!,3,FALSE)," ",VLOOKUP('Tabelle Schule'!B396,#REF!,4,FALSE)," ",VLOOKUP('Tabelle Schule'!B396,#REF!,6,FALSE))</f>
        <v>#REF!</v>
      </c>
      <c r="B284" s="10" t="str">
        <f>IF('Tabelle Schule'!D396&lt;&gt;"",'Tabelle Schule'!D396,"")</f>
        <v/>
      </c>
      <c r="C284" s="10" t="str">
        <f>IF('Tabelle Schule'!E396&lt;&gt;"",'Tabelle Schule'!E396,"")</f>
        <v/>
      </c>
      <c r="D284" s="10" t="e">
        <f>IF('Tabelle Schule'!#REF!&lt;&gt;"",'Tabelle Schule'!#REF!,"")</f>
        <v>#REF!</v>
      </c>
      <c r="E284" s="33" t="str">
        <f>IF('Tabelle Schule'!F396&lt;&gt;"",'Tabelle Schule'!F396,"")</f>
        <v/>
      </c>
      <c r="F284" s="10" t="str">
        <f>IF('Tabelle Schule'!G396&lt;&gt;"",'Tabelle Schule'!G396,"")</f>
        <v/>
      </c>
      <c r="G284" s="10" t="str">
        <f>IF('Tabelle Schule'!H396&lt;&gt;"",'Tabelle Schule'!H396,"")</f>
        <v/>
      </c>
      <c r="H284" s="8" t="str">
        <f t="shared" si="12"/>
        <v>Frau</v>
      </c>
      <c r="I284" s="10" t="str">
        <f>IF('Tabelle Schule'!I396&lt;&gt;"",'Tabelle Schule'!I396,"")</f>
        <v/>
      </c>
      <c r="J284" s="10" t="str">
        <f>IF('Tabelle Schule'!J396&lt;&gt;"",'Tabelle Schule'!J396,"")</f>
        <v/>
      </c>
      <c r="K284" s="10" t="str">
        <f>IF('Tabelle Schule'!K396&lt;&gt;"",'Tabelle Schule'!K396,"")</f>
        <v/>
      </c>
      <c r="L284" s="10" t="str">
        <f>IF('Tabelle Schule'!L396&lt;&gt;"",'Tabelle Schule'!L396,"")</f>
        <v/>
      </c>
      <c r="M284" s="8" t="str">
        <f t="shared" si="13"/>
        <v>Herr</v>
      </c>
      <c r="N284" s="10" t="str">
        <f>IF('Tabelle Schule'!M396&lt;&gt;"",'Tabelle Schule'!M396,"")</f>
        <v/>
      </c>
      <c r="O284" s="10" t="str">
        <f>IF('Tabelle Schule'!N396&lt;&gt;"",'Tabelle Schule'!N396,"")</f>
        <v/>
      </c>
      <c r="P284" s="10" t="str">
        <f>IF('Tabelle Schule'!O396&lt;&gt;"",'Tabelle Schule'!O396,"")</f>
        <v/>
      </c>
      <c r="Q284" s="10" t="str">
        <f>IF('Tabelle Schule'!P396&lt;&gt;"",'Tabelle Schule'!P396,"")</f>
        <v/>
      </c>
      <c r="R284" s="9" t="str">
        <f t="shared" si="14"/>
        <v>=</v>
      </c>
      <c r="S284" s="8"/>
      <c r="T284" s="10" t="str">
        <f>IF('Tabelle Schule'!Q396&lt;&gt;"",'Tabelle Schule'!Q396,"")</f>
        <v/>
      </c>
      <c r="U284" s="10" t="str">
        <f>IF('Tabelle Schule'!R396&lt;&gt;"",'Tabelle Schule'!R396,"")</f>
        <v/>
      </c>
      <c r="V284" s="10" t="str">
        <f>IF('Tabelle Schule'!S396&lt;&gt;"",'Tabelle Schule'!S396,"")</f>
        <v/>
      </c>
      <c r="W284" s="10" t="str">
        <f>IF('Tabelle Schule'!T396&lt;&gt;"",'Tabelle Schule'!T396,"")</f>
        <v/>
      </c>
      <c r="X284" s="10">
        <f>'Tabelle Schule'!AG396</f>
        <v>0</v>
      </c>
      <c r="Y284" s="8">
        <f>'Tabelle Schule'!AJ396</f>
        <v>0</v>
      </c>
      <c r="Z284" s="10" t="str">
        <f>IF('Tabelle Schule'!AH396&lt;&gt;"",'Tabelle Schule'!AH396,"")</f>
        <v/>
      </c>
      <c r="AA284" s="10" t="str">
        <f>IF('Tabelle Schule'!AI396&lt;&gt;"",'Tabelle Schule'!AI396,"")</f>
        <v/>
      </c>
      <c r="AB284" s="10" t="str">
        <f>IF('Tabelle Schule'!AU285&lt;&gt;"",'Tabelle Schule'!AU285,"")</f>
        <v/>
      </c>
      <c r="AC284" s="8" t="e">
        <f>'Tabelle Schule'!AV285</f>
        <v>#REF!</v>
      </c>
      <c r="AD284" s="8" t="e">
        <f>VLOOKUP(AB284,#REF!,9,FALSE)</f>
        <v>#REF!</v>
      </c>
      <c r="AE284" s="8" t="e">
        <f>VLOOKUP(AB284,#REF!,10,FALSE)</f>
        <v>#REF!</v>
      </c>
      <c r="AF284" s="8" t="e">
        <f>VLOOKUP(AB284,#REF!,11,FALSE)</f>
        <v>#REF!</v>
      </c>
      <c r="AG284" s="8" t="e">
        <f>VLOOKUP(AB284,#REF!,3,FALSE)</f>
        <v>#REF!</v>
      </c>
      <c r="AH284" s="8" t="e">
        <f>VLOOKUP(AB284,#REF!,5,FALSE)</f>
        <v>#REF!</v>
      </c>
      <c r="AI284" s="32" t="e">
        <f>IF(#REF!="Beckers","2.199",IF(#REF!="Zellmann","2.198",IF(#REF!="Schlüter-Buchta","2.199",IF(#REF!="Obbes","2.197",""))))</f>
        <v>#REF!</v>
      </c>
      <c r="AJ284" s="32" t="e">
        <f>IF(#REF!="Beckers","02104/99 2023",IF(#REF!="Bortlik","02104/99 2024",IF(#REF!="Schlüter-Buchta","02104/99 2025",IF(#REF!="Obbes","02104/99 2022",""))))</f>
        <v>#REF!</v>
      </c>
      <c r="AK284" s="32" t="e">
        <f>IF(#REF!="Beckers","02104/99 84 2023",IF(#REF!="Bortlik","02104/99 84 2024",IF(#REF!="Schlüter-Buchta","02104/99 84 2025",IF(#REF!="Obbes","02104/99 84 2022",""))))</f>
        <v>#REF!</v>
      </c>
      <c r="AL28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85" spans="1:38" x14ac:dyDescent="0.35">
      <c r="A285" s="8" t="e">
        <f>CONCATENATE(VLOOKUP('Tabelle Schule'!B397,#REF!,3,FALSE)," ",VLOOKUP('Tabelle Schule'!B397,#REF!,4,FALSE)," ",VLOOKUP('Tabelle Schule'!B397,#REF!,6,FALSE))</f>
        <v>#REF!</v>
      </c>
      <c r="B285" s="10" t="str">
        <f>IF('Tabelle Schule'!D397&lt;&gt;"",'Tabelle Schule'!D397,"")</f>
        <v/>
      </c>
      <c r="C285" s="10" t="str">
        <f>IF('Tabelle Schule'!E397&lt;&gt;"",'Tabelle Schule'!E397,"")</f>
        <v/>
      </c>
      <c r="D285" s="10" t="e">
        <f>IF('Tabelle Schule'!#REF!&lt;&gt;"",'Tabelle Schule'!#REF!,"")</f>
        <v>#REF!</v>
      </c>
      <c r="E285" s="33" t="str">
        <f>IF('Tabelle Schule'!F397&lt;&gt;"",'Tabelle Schule'!F397,"")</f>
        <v/>
      </c>
      <c r="F285" s="10" t="str">
        <f>IF('Tabelle Schule'!G397&lt;&gt;"",'Tabelle Schule'!G397,"")</f>
        <v/>
      </c>
      <c r="G285" s="10" t="str">
        <f>IF('Tabelle Schule'!H397&lt;&gt;"",'Tabelle Schule'!H397,"")</f>
        <v/>
      </c>
      <c r="H285" s="8" t="str">
        <f t="shared" si="12"/>
        <v>Frau</v>
      </c>
      <c r="I285" s="10" t="str">
        <f>IF('Tabelle Schule'!I397&lt;&gt;"",'Tabelle Schule'!I397,"")</f>
        <v/>
      </c>
      <c r="J285" s="10" t="str">
        <f>IF('Tabelle Schule'!J397&lt;&gt;"",'Tabelle Schule'!J397,"")</f>
        <v/>
      </c>
      <c r="K285" s="10" t="str">
        <f>IF('Tabelle Schule'!K397&lt;&gt;"",'Tabelle Schule'!K397,"")</f>
        <v/>
      </c>
      <c r="L285" s="10" t="str">
        <f>IF('Tabelle Schule'!L397&lt;&gt;"",'Tabelle Schule'!L397,"")</f>
        <v/>
      </c>
      <c r="M285" s="8" t="str">
        <f t="shared" si="13"/>
        <v>Herr</v>
      </c>
      <c r="N285" s="10" t="str">
        <f>IF('Tabelle Schule'!M397&lt;&gt;"",'Tabelle Schule'!M397,"")</f>
        <v/>
      </c>
      <c r="O285" s="10" t="str">
        <f>IF('Tabelle Schule'!N397&lt;&gt;"",'Tabelle Schule'!N397,"")</f>
        <v/>
      </c>
      <c r="P285" s="10" t="str">
        <f>IF('Tabelle Schule'!O397&lt;&gt;"",'Tabelle Schule'!O397,"")</f>
        <v/>
      </c>
      <c r="Q285" s="10" t="str">
        <f>IF('Tabelle Schule'!P397&lt;&gt;"",'Tabelle Schule'!P397,"")</f>
        <v/>
      </c>
      <c r="R285" s="9" t="str">
        <f t="shared" si="14"/>
        <v>=</v>
      </c>
      <c r="S285" s="8"/>
      <c r="T285" s="10" t="str">
        <f>IF('Tabelle Schule'!Q397&lt;&gt;"",'Tabelle Schule'!Q397,"")</f>
        <v/>
      </c>
      <c r="U285" s="10" t="str">
        <f>IF('Tabelle Schule'!R397&lt;&gt;"",'Tabelle Schule'!R397,"")</f>
        <v/>
      </c>
      <c r="V285" s="10" t="str">
        <f>IF('Tabelle Schule'!S397&lt;&gt;"",'Tabelle Schule'!S397,"")</f>
        <v/>
      </c>
      <c r="W285" s="10" t="str">
        <f>IF('Tabelle Schule'!T397&lt;&gt;"",'Tabelle Schule'!T397,"")</f>
        <v/>
      </c>
      <c r="X285" s="10">
        <f>'Tabelle Schule'!AG397</f>
        <v>0</v>
      </c>
      <c r="Y285" s="8">
        <f>'Tabelle Schule'!AJ397</f>
        <v>0</v>
      </c>
      <c r="Z285" s="10" t="str">
        <f>IF('Tabelle Schule'!AH397&lt;&gt;"",'Tabelle Schule'!AH397,"")</f>
        <v/>
      </c>
      <c r="AA285" s="10" t="str">
        <f>IF('Tabelle Schule'!AI397&lt;&gt;"",'Tabelle Schule'!AI397,"")</f>
        <v/>
      </c>
      <c r="AB285" s="10" t="str">
        <f>IF('Tabelle Schule'!AU286&lt;&gt;"",'Tabelle Schule'!AU286,"")</f>
        <v/>
      </c>
      <c r="AC285" s="8" t="e">
        <f>'Tabelle Schule'!AV286</f>
        <v>#REF!</v>
      </c>
      <c r="AD285" s="8" t="e">
        <f>VLOOKUP(AB285,#REF!,9,FALSE)</f>
        <v>#REF!</v>
      </c>
      <c r="AE285" s="8" t="e">
        <f>VLOOKUP(AB285,#REF!,10,FALSE)</f>
        <v>#REF!</v>
      </c>
      <c r="AF285" s="8" t="e">
        <f>VLOOKUP(AB285,#REF!,11,FALSE)</f>
        <v>#REF!</v>
      </c>
      <c r="AG285" s="8" t="e">
        <f>VLOOKUP(AB285,#REF!,3,FALSE)</f>
        <v>#REF!</v>
      </c>
      <c r="AH285" s="8" t="e">
        <f>VLOOKUP(AB285,#REF!,5,FALSE)</f>
        <v>#REF!</v>
      </c>
      <c r="AI285" s="32" t="e">
        <f>IF(#REF!="Beckers","2.199",IF(#REF!="Zellmann","2.198",IF(#REF!="Schlüter-Buchta","2.199",IF(#REF!="Obbes","2.197",""))))</f>
        <v>#REF!</v>
      </c>
      <c r="AJ285" s="32" t="e">
        <f>IF(#REF!="Beckers","02104/99 2023",IF(#REF!="Bortlik","02104/99 2024",IF(#REF!="Schlüter-Buchta","02104/99 2025",IF(#REF!="Obbes","02104/99 2022",""))))</f>
        <v>#REF!</v>
      </c>
      <c r="AK285" s="32" t="e">
        <f>IF(#REF!="Beckers","02104/99 84 2023",IF(#REF!="Bortlik","02104/99 84 2024",IF(#REF!="Schlüter-Buchta","02104/99 84 2025",IF(#REF!="Obbes","02104/99 84 2022",""))))</f>
        <v>#REF!</v>
      </c>
      <c r="AL28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86" spans="1:38" x14ac:dyDescent="0.35">
      <c r="A286" s="8" t="e">
        <f>CONCATENATE(VLOOKUP('Tabelle Schule'!B398,#REF!,3,FALSE)," ",VLOOKUP('Tabelle Schule'!B398,#REF!,4,FALSE)," ",VLOOKUP('Tabelle Schule'!B398,#REF!,6,FALSE))</f>
        <v>#REF!</v>
      </c>
      <c r="B286" s="10" t="str">
        <f>IF('Tabelle Schule'!D398&lt;&gt;"",'Tabelle Schule'!D398,"")</f>
        <v/>
      </c>
      <c r="C286" s="10" t="str">
        <f>IF('Tabelle Schule'!E398&lt;&gt;"",'Tabelle Schule'!E398,"")</f>
        <v/>
      </c>
      <c r="D286" s="10" t="e">
        <f>IF('Tabelle Schule'!#REF!&lt;&gt;"",'Tabelle Schule'!#REF!,"")</f>
        <v>#REF!</v>
      </c>
      <c r="E286" s="33" t="str">
        <f>IF('Tabelle Schule'!F398&lt;&gt;"",'Tabelle Schule'!F398,"")</f>
        <v/>
      </c>
      <c r="F286" s="10" t="str">
        <f>IF('Tabelle Schule'!G398&lt;&gt;"",'Tabelle Schule'!G398,"")</f>
        <v/>
      </c>
      <c r="G286" s="10" t="str">
        <f>IF('Tabelle Schule'!H398&lt;&gt;"",'Tabelle Schule'!H398,"")</f>
        <v/>
      </c>
      <c r="H286" s="8" t="str">
        <f t="shared" si="12"/>
        <v>Frau</v>
      </c>
      <c r="I286" s="10" t="str">
        <f>IF('Tabelle Schule'!I398&lt;&gt;"",'Tabelle Schule'!I398,"")</f>
        <v/>
      </c>
      <c r="J286" s="10" t="str">
        <f>IF('Tabelle Schule'!J398&lt;&gt;"",'Tabelle Schule'!J398,"")</f>
        <v/>
      </c>
      <c r="K286" s="10" t="str">
        <f>IF('Tabelle Schule'!K398&lt;&gt;"",'Tabelle Schule'!K398,"")</f>
        <v/>
      </c>
      <c r="L286" s="10" t="str">
        <f>IF('Tabelle Schule'!L398&lt;&gt;"",'Tabelle Schule'!L398,"")</f>
        <v/>
      </c>
      <c r="M286" s="8" t="str">
        <f t="shared" si="13"/>
        <v>Herr</v>
      </c>
      <c r="N286" s="10" t="str">
        <f>IF('Tabelle Schule'!M398&lt;&gt;"",'Tabelle Schule'!M398,"")</f>
        <v/>
      </c>
      <c r="O286" s="10" t="str">
        <f>IF('Tabelle Schule'!N398&lt;&gt;"",'Tabelle Schule'!N398,"")</f>
        <v/>
      </c>
      <c r="P286" s="10" t="str">
        <f>IF('Tabelle Schule'!O398&lt;&gt;"",'Tabelle Schule'!O398,"")</f>
        <v/>
      </c>
      <c r="Q286" s="10" t="str">
        <f>IF('Tabelle Schule'!P398&lt;&gt;"",'Tabelle Schule'!P398,"")</f>
        <v/>
      </c>
      <c r="R286" s="9" t="str">
        <f t="shared" si="14"/>
        <v>=</v>
      </c>
      <c r="S286" s="8"/>
      <c r="T286" s="10" t="str">
        <f>IF('Tabelle Schule'!Q398&lt;&gt;"",'Tabelle Schule'!Q398,"")</f>
        <v/>
      </c>
      <c r="U286" s="10" t="str">
        <f>IF('Tabelle Schule'!R398&lt;&gt;"",'Tabelle Schule'!R398,"")</f>
        <v/>
      </c>
      <c r="V286" s="10" t="str">
        <f>IF('Tabelle Schule'!S398&lt;&gt;"",'Tabelle Schule'!S398,"")</f>
        <v/>
      </c>
      <c r="W286" s="10" t="str">
        <f>IF('Tabelle Schule'!T398&lt;&gt;"",'Tabelle Schule'!T398,"")</f>
        <v/>
      </c>
      <c r="X286" s="10">
        <f>'Tabelle Schule'!AG398</f>
        <v>0</v>
      </c>
      <c r="Y286" s="8">
        <f>'Tabelle Schule'!AJ398</f>
        <v>0</v>
      </c>
      <c r="Z286" s="10" t="str">
        <f>IF('Tabelle Schule'!AH398&lt;&gt;"",'Tabelle Schule'!AH398,"")</f>
        <v/>
      </c>
      <c r="AA286" s="10" t="str">
        <f>IF('Tabelle Schule'!AI398&lt;&gt;"",'Tabelle Schule'!AI398,"")</f>
        <v/>
      </c>
      <c r="AB286" s="10" t="str">
        <f>IF('Tabelle Schule'!AU287&lt;&gt;"",'Tabelle Schule'!AU287,"")</f>
        <v/>
      </c>
      <c r="AC286" s="8" t="e">
        <f>'Tabelle Schule'!AV287</f>
        <v>#REF!</v>
      </c>
      <c r="AD286" s="8" t="e">
        <f>VLOOKUP(AB286,#REF!,9,FALSE)</f>
        <v>#REF!</v>
      </c>
      <c r="AE286" s="8" t="e">
        <f>VLOOKUP(AB286,#REF!,10,FALSE)</f>
        <v>#REF!</v>
      </c>
      <c r="AF286" s="8" t="e">
        <f>VLOOKUP(AB286,#REF!,11,FALSE)</f>
        <v>#REF!</v>
      </c>
      <c r="AG286" s="8" t="e">
        <f>VLOOKUP(AB286,#REF!,3,FALSE)</f>
        <v>#REF!</v>
      </c>
      <c r="AH286" s="8" t="e">
        <f>VLOOKUP(AB286,#REF!,5,FALSE)</f>
        <v>#REF!</v>
      </c>
      <c r="AI286" s="32" t="e">
        <f>IF(#REF!="Beckers","2.199",IF(#REF!="Zellmann","2.198",IF(#REF!="Schlüter-Buchta","2.199",IF(#REF!="Obbes","2.197",""))))</f>
        <v>#REF!</v>
      </c>
      <c r="AJ286" s="32" t="e">
        <f>IF(#REF!="Beckers","02104/99 2023",IF(#REF!="Bortlik","02104/99 2024",IF(#REF!="Schlüter-Buchta","02104/99 2025",IF(#REF!="Obbes","02104/99 2022",""))))</f>
        <v>#REF!</v>
      </c>
      <c r="AK286" s="32" t="e">
        <f>IF(#REF!="Beckers","02104/99 84 2023",IF(#REF!="Bortlik","02104/99 84 2024",IF(#REF!="Schlüter-Buchta","02104/99 84 2025",IF(#REF!="Obbes","02104/99 84 2022",""))))</f>
        <v>#REF!</v>
      </c>
      <c r="AL28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87" spans="1:38" x14ac:dyDescent="0.35">
      <c r="A287" s="8" t="e">
        <f>CONCATENATE(VLOOKUP('Tabelle Schule'!B399,#REF!,3,FALSE)," ",VLOOKUP('Tabelle Schule'!B399,#REF!,4,FALSE)," ",VLOOKUP('Tabelle Schule'!B399,#REF!,6,FALSE))</f>
        <v>#REF!</v>
      </c>
      <c r="B287" s="10" t="str">
        <f>IF('Tabelle Schule'!D399&lt;&gt;"",'Tabelle Schule'!D399,"")</f>
        <v/>
      </c>
      <c r="C287" s="10" t="str">
        <f>IF('Tabelle Schule'!E399&lt;&gt;"",'Tabelle Schule'!E399,"")</f>
        <v/>
      </c>
      <c r="D287" s="10" t="e">
        <f>IF('Tabelle Schule'!#REF!&lt;&gt;"",'Tabelle Schule'!#REF!,"")</f>
        <v>#REF!</v>
      </c>
      <c r="E287" s="33" t="str">
        <f>IF('Tabelle Schule'!F399&lt;&gt;"",'Tabelle Schule'!F399,"")</f>
        <v/>
      </c>
      <c r="F287" s="10" t="str">
        <f>IF('Tabelle Schule'!G399&lt;&gt;"",'Tabelle Schule'!G399,"")</f>
        <v/>
      </c>
      <c r="G287" s="10" t="str">
        <f>IF('Tabelle Schule'!H399&lt;&gt;"",'Tabelle Schule'!H399,"")</f>
        <v/>
      </c>
      <c r="H287" s="8" t="str">
        <f t="shared" si="12"/>
        <v>Frau</v>
      </c>
      <c r="I287" s="10" t="str">
        <f>IF('Tabelle Schule'!I399&lt;&gt;"",'Tabelle Schule'!I399,"")</f>
        <v/>
      </c>
      <c r="J287" s="10" t="str">
        <f>IF('Tabelle Schule'!J399&lt;&gt;"",'Tabelle Schule'!J399,"")</f>
        <v/>
      </c>
      <c r="K287" s="10" t="str">
        <f>IF('Tabelle Schule'!K399&lt;&gt;"",'Tabelle Schule'!K399,"")</f>
        <v/>
      </c>
      <c r="L287" s="10" t="str">
        <f>IF('Tabelle Schule'!L399&lt;&gt;"",'Tabelle Schule'!L399,"")</f>
        <v/>
      </c>
      <c r="M287" s="8" t="str">
        <f t="shared" si="13"/>
        <v>Herr</v>
      </c>
      <c r="N287" s="10" t="str">
        <f>IF('Tabelle Schule'!M399&lt;&gt;"",'Tabelle Schule'!M399,"")</f>
        <v/>
      </c>
      <c r="O287" s="10" t="str">
        <f>IF('Tabelle Schule'!N399&lt;&gt;"",'Tabelle Schule'!N399,"")</f>
        <v/>
      </c>
      <c r="P287" s="10" t="str">
        <f>IF('Tabelle Schule'!O399&lt;&gt;"",'Tabelle Schule'!O399,"")</f>
        <v/>
      </c>
      <c r="Q287" s="10" t="str">
        <f>IF('Tabelle Schule'!P399&lt;&gt;"",'Tabelle Schule'!P399,"")</f>
        <v/>
      </c>
      <c r="R287" s="9" t="str">
        <f t="shared" si="14"/>
        <v>=</v>
      </c>
      <c r="S287" s="8"/>
      <c r="T287" s="10" t="str">
        <f>IF('Tabelle Schule'!Q399&lt;&gt;"",'Tabelle Schule'!Q399,"")</f>
        <v/>
      </c>
      <c r="U287" s="10" t="str">
        <f>IF('Tabelle Schule'!R399&lt;&gt;"",'Tabelle Schule'!R399,"")</f>
        <v/>
      </c>
      <c r="V287" s="10" t="str">
        <f>IF('Tabelle Schule'!S399&lt;&gt;"",'Tabelle Schule'!S399,"")</f>
        <v/>
      </c>
      <c r="W287" s="10" t="str">
        <f>IF('Tabelle Schule'!T399&lt;&gt;"",'Tabelle Schule'!T399,"")</f>
        <v/>
      </c>
      <c r="X287" s="10">
        <f>'Tabelle Schule'!AG399</f>
        <v>0</v>
      </c>
      <c r="Y287" s="8">
        <f>'Tabelle Schule'!AJ399</f>
        <v>0</v>
      </c>
      <c r="Z287" s="10" t="str">
        <f>IF('Tabelle Schule'!AH399&lt;&gt;"",'Tabelle Schule'!AH399,"")</f>
        <v/>
      </c>
      <c r="AA287" s="10" t="str">
        <f>IF('Tabelle Schule'!AI399&lt;&gt;"",'Tabelle Schule'!AI399,"")</f>
        <v/>
      </c>
      <c r="AB287" s="10" t="str">
        <f>IF('Tabelle Schule'!AU288&lt;&gt;"",'Tabelle Schule'!AU288,"")</f>
        <v/>
      </c>
      <c r="AC287" s="8" t="e">
        <f>'Tabelle Schule'!AV288</f>
        <v>#REF!</v>
      </c>
      <c r="AD287" s="8" t="e">
        <f>VLOOKUP(AB287,#REF!,9,FALSE)</f>
        <v>#REF!</v>
      </c>
      <c r="AE287" s="8" t="e">
        <f>VLOOKUP(AB287,#REF!,10,FALSE)</f>
        <v>#REF!</v>
      </c>
      <c r="AF287" s="8" t="e">
        <f>VLOOKUP(AB287,#REF!,11,FALSE)</f>
        <v>#REF!</v>
      </c>
      <c r="AG287" s="8" t="e">
        <f>VLOOKUP(AB287,#REF!,3,FALSE)</f>
        <v>#REF!</v>
      </c>
      <c r="AH287" s="8" t="e">
        <f>VLOOKUP(AB287,#REF!,5,FALSE)</f>
        <v>#REF!</v>
      </c>
      <c r="AI287" s="32" t="e">
        <f>IF(#REF!="Beckers","2.199",IF(#REF!="Zellmann","2.198",IF(#REF!="Schlüter-Buchta","2.199",IF(#REF!="Obbes","2.197",""))))</f>
        <v>#REF!</v>
      </c>
      <c r="AJ287" s="32" t="e">
        <f>IF(#REF!="Beckers","02104/99 2023",IF(#REF!="Bortlik","02104/99 2024",IF(#REF!="Schlüter-Buchta","02104/99 2025",IF(#REF!="Obbes","02104/99 2022",""))))</f>
        <v>#REF!</v>
      </c>
      <c r="AK287" s="32" t="e">
        <f>IF(#REF!="Beckers","02104/99 84 2023",IF(#REF!="Bortlik","02104/99 84 2024",IF(#REF!="Schlüter-Buchta","02104/99 84 2025",IF(#REF!="Obbes","02104/99 84 2022",""))))</f>
        <v>#REF!</v>
      </c>
      <c r="AL28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88" spans="1:38" x14ac:dyDescent="0.35">
      <c r="A288" s="8" t="e">
        <f>CONCATENATE(VLOOKUP('Tabelle Schule'!B400,#REF!,3,FALSE)," ",VLOOKUP('Tabelle Schule'!B400,#REF!,4,FALSE)," ",VLOOKUP('Tabelle Schule'!B400,#REF!,6,FALSE))</f>
        <v>#REF!</v>
      </c>
      <c r="B288" s="10" t="str">
        <f>IF('Tabelle Schule'!D400&lt;&gt;"",'Tabelle Schule'!D400,"")</f>
        <v/>
      </c>
      <c r="C288" s="10" t="str">
        <f>IF('Tabelle Schule'!E400&lt;&gt;"",'Tabelle Schule'!E400,"")</f>
        <v/>
      </c>
      <c r="D288" s="10" t="e">
        <f>IF('Tabelle Schule'!#REF!&lt;&gt;"",'Tabelle Schule'!#REF!,"")</f>
        <v>#REF!</v>
      </c>
      <c r="E288" s="33" t="str">
        <f>IF('Tabelle Schule'!F400&lt;&gt;"",'Tabelle Schule'!F400,"")</f>
        <v/>
      </c>
      <c r="F288" s="10" t="str">
        <f>IF('Tabelle Schule'!G400&lt;&gt;"",'Tabelle Schule'!G400,"")</f>
        <v/>
      </c>
      <c r="G288" s="10" t="str">
        <f>IF('Tabelle Schule'!H400&lt;&gt;"",'Tabelle Schule'!H400,"")</f>
        <v/>
      </c>
      <c r="H288" s="8" t="str">
        <f t="shared" si="12"/>
        <v>Frau</v>
      </c>
      <c r="I288" s="10" t="str">
        <f>IF('Tabelle Schule'!I400&lt;&gt;"",'Tabelle Schule'!I400,"")</f>
        <v/>
      </c>
      <c r="J288" s="10" t="str">
        <f>IF('Tabelle Schule'!J400&lt;&gt;"",'Tabelle Schule'!J400,"")</f>
        <v/>
      </c>
      <c r="K288" s="10" t="str">
        <f>IF('Tabelle Schule'!K400&lt;&gt;"",'Tabelle Schule'!K400,"")</f>
        <v/>
      </c>
      <c r="L288" s="10" t="str">
        <f>IF('Tabelle Schule'!L400&lt;&gt;"",'Tabelle Schule'!L400,"")</f>
        <v/>
      </c>
      <c r="M288" s="8" t="str">
        <f t="shared" si="13"/>
        <v>Herr</v>
      </c>
      <c r="N288" s="10" t="str">
        <f>IF('Tabelle Schule'!M400&lt;&gt;"",'Tabelle Schule'!M400,"")</f>
        <v/>
      </c>
      <c r="O288" s="10" t="str">
        <f>IF('Tabelle Schule'!N400&lt;&gt;"",'Tabelle Schule'!N400,"")</f>
        <v/>
      </c>
      <c r="P288" s="10" t="str">
        <f>IF('Tabelle Schule'!O400&lt;&gt;"",'Tabelle Schule'!O400,"")</f>
        <v/>
      </c>
      <c r="Q288" s="10" t="str">
        <f>IF('Tabelle Schule'!P400&lt;&gt;"",'Tabelle Schule'!P400,"")</f>
        <v/>
      </c>
      <c r="R288" s="9" t="str">
        <f t="shared" si="14"/>
        <v>=</v>
      </c>
      <c r="S288" s="8"/>
      <c r="T288" s="10" t="str">
        <f>IF('Tabelle Schule'!Q400&lt;&gt;"",'Tabelle Schule'!Q400,"")</f>
        <v/>
      </c>
      <c r="U288" s="10" t="str">
        <f>IF('Tabelle Schule'!R400&lt;&gt;"",'Tabelle Schule'!R400,"")</f>
        <v/>
      </c>
      <c r="V288" s="10" t="str">
        <f>IF('Tabelle Schule'!S400&lt;&gt;"",'Tabelle Schule'!S400,"")</f>
        <v/>
      </c>
      <c r="W288" s="10" t="str">
        <f>IF('Tabelle Schule'!T400&lt;&gt;"",'Tabelle Schule'!T400,"")</f>
        <v/>
      </c>
      <c r="X288" s="10">
        <f>'Tabelle Schule'!AG400</f>
        <v>0</v>
      </c>
      <c r="Y288" s="8">
        <f>'Tabelle Schule'!AJ400</f>
        <v>0</v>
      </c>
      <c r="Z288" s="10" t="str">
        <f>IF('Tabelle Schule'!AH400&lt;&gt;"",'Tabelle Schule'!AH400,"")</f>
        <v/>
      </c>
      <c r="AA288" s="10" t="str">
        <f>IF('Tabelle Schule'!AI400&lt;&gt;"",'Tabelle Schule'!AI400,"")</f>
        <v/>
      </c>
      <c r="AB288" s="10" t="str">
        <f>IF('Tabelle Schule'!AU289&lt;&gt;"",'Tabelle Schule'!AU289,"")</f>
        <v/>
      </c>
      <c r="AC288" s="8" t="e">
        <f>'Tabelle Schule'!AV289</f>
        <v>#REF!</v>
      </c>
      <c r="AD288" s="8" t="e">
        <f>VLOOKUP(AB288,#REF!,9,FALSE)</f>
        <v>#REF!</v>
      </c>
      <c r="AE288" s="8" t="e">
        <f>VLOOKUP(AB288,#REF!,10,FALSE)</f>
        <v>#REF!</v>
      </c>
      <c r="AF288" s="8" t="e">
        <f>VLOOKUP(AB288,#REF!,11,FALSE)</f>
        <v>#REF!</v>
      </c>
      <c r="AG288" s="8" t="e">
        <f>VLOOKUP(AB288,#REF!,3,FALSE)</f>
        <v>#REF!</v>
      </c>
      <c r="AH288" s="8" t="e">
        <f>VLOOKUP(AB288,#REF!,5,FALSE)</f>
        <v>#REF!</v>
      </c>
      <c r="AI288" s="32" t="e">
        <f>IF(#REF!="Beckers","2.199",IF(#REF!="Zellmann","2.198",IF(#REF!="Schlüter-Buchta","2.199",IF(#REF!="Obbes","2.197",""))))</f>
        <v>#REF!</v>
      </c>
      <c r="AJ288" s="32" t="e">
        <f>IF(#REF!="Beckers","02104/99 2023",IF(#REF!="Bortlik","02104/99 2024",IF(#REF!="Schlüter-Buchta","02104/99 2025",IF(#REF!="Obbes","02104/99 2022",""))))</f>
        <v>#REF!</v>
      </c>
      <c r="AK288" s="32" t="e">
        <f>IF(#REF!="Beckers","02104/99 84 2023",IF(#REF!="Bortlik","02104/99 84 2024",IF(#REF!="Schlüter-Buchta","02104/99 84 2025",IF(#REF!="Obbes","02104/99 84 2022",""))))</f>
        <v>#REF!</v>
      </c>
      <c r="AL28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89" spans="1:38" x14ac:dyDescent="0.35">
      <c r="A289" s="8" t="e">
        <f>CONCATENATE(VLOOKUP('Tabelle Schule'!B401,#REF!,3,FALSE)," ",VLOOKUP('Tabelle Schule'!B401,#REF!,4,FALSE)," ",VLOOKUP('Tabelle Schule'!B401,#REF!,6,FALSE))</f>
        <v>#REF!</v>
      </c>
      <c r="B289" s="10" t="str">
        <f>IF('Tabelle Schule'!D401&lt;&gt;"",'Tabelle Schule'!D401,"")</f>
        <v/>
      </c>
      <c r="C289" s="10" t="str">
        <f>IF('Tabelle Schule'!E401&lt;&gt;"",'Tabelle Schule'!E401,"")</f>
        <v/>
      </c>
      <c r="D289" s="10" t="e">
        <f>IF('Tabelle Schule'!#REF!&lt;&gt;"",'Tabelle Schule'!#REF!,"")</f>
        <v>#REF!</v>
      </c>
      <c r="E289" s="33" t="str">
        <f>IF('Tabelle Schule'!F401&lt;&gt;"",'Tabelle Schule'!F401,"")</f>
        <v/>
      </c>
      <c r="F289" s="10" t="str">
        <f>IF('Tabelle Schule'!G401&lt;&gt;"",'Tabelle Schule'!G401,"")</f>
        <v/>
      </c>
      <c r="G289" s="10" t="str">
        <f>IF('Tabelle Schule'!H401&lt;&gt;"",'Tabelle Schule'!H401,"")</f>
        <v/>
      </c>
      <c r="H289" s="8" t="str">
        <f t="shared" ref="H289:H300" si="15">IF(I289=0,"","Frau")</f>
        <v>Frau</v>
      </c>
      <c r="I289" s="10" t="str">
        <f>IF('Tabelle Schule'!I401&lt;&gt;"",'Tabelle Schule'!I401,"")</f>
        <v/>
      </c>
      <c r="J289" s="10" t="str">
        <f>IF('Tabelle Schule'!J401&lt;&gt;"",'Tabelle Schule'!J401,"")</f>
        <v/>
      </c>
      <c r="K289" s="10" t="str">
        <f>IF('Tabelle Schule'!K401&lt;&gt;"",'Tabelle Schule'!K401,"")</f>
        <v/>
      </c>
      <c r="L289" s="10" t="str">
        <f>IF('Tabelle Schule'!L401&lt;&gt;"",'Tabelle Schule'!L401,"")</f>
        <v/>
      </c>
      <c r="M289" s="8" t="str">
        <f t="shared" ref="M289:M300" si="16">IF(N289=0,"","Herr")</f>
        <v>Herr</v>
      </c>
      <c r="N289" s="10" t="str">
        <f>IF('Tabelle Schule'!M401&lt;&gt;"",'Tabelle Schule'!M401,"")</f>
        <v/>
      </c>
      <c r="O289" s="10" t="str">
        <f>IF('Tabelle Schule'!N401&lt;&gt;"",'Tabelle Schule'!N401,"")</f>
        <v/>
      </c>
      <c r="P289" s="10" t="str">
        <f>IF('Tabelle Schule'!O401&lt;&gt;"",'Tabelle Schule'!O401,"")</f>
        <v/>
      </c>
      <c r="Q289" s="10" t="str">
        <f>IF('Tabelle Schule'!P401&lt;&gt;"",'Tabelle Schule'!P401,"")</f>
        <v/>
      </c>
      <c r="R289" s="9" t="str">
        <f t="shared" ref="R289:R300" si="17">IF(K289=P289,"=","X")</f>
        <v>=</v>
      </c>
      <c r="S289" s="8"/>
      <c r="T289" s="10" t="str">
        <f>IF('Tabelle Schule'!Q401&lt;&gt;"",'Tabelle Schule'!Q401,"")</f>
        <v/>
      </c>
      <c r="U289" s="10" t="str">
        <f>IF('Tabelle Schule'!R401&lt;&gt;"",'Tabelle Schule'!R401,"")</f>
        <v/>
      </c>
      <c r="V289" s="10" t="str">
        <f>IF('Tabelle Schule'!S401&lt;&gt;"",'Tabelle Schule'!S401,"")</f>
        <v/>
      </c>
      <c r="W289" s="10" t="str">
        <f>IF('Tabelle Schule'!T401&lt;&gt;"",'Tabelle Schule'!T401,"")</f>
        <v/>
      </c>
      <c r="X289" s="10">
        <f>'Tabelle Schule'!AG401</f>
        <v>0</v>
      </c>
      <c r="Y289" s="8">
        <f>'Tabelle Schule'!AJ401</f>
        <v>0</v>
      </c>
      <c r="Z289" s="10" t="str">
        <f>IF('Tabelle Schule'!AH401&lt;&gt;"",'Tabelle Schule'!AH401,"")</f>
        <v/>
      </c>
      <c r="AA289" s="10" t="str">
        <f>IF('Tabelle Schule'!AI401&lt;&gt;"",'Tabelle Schule'!AI401,"")</f>
        <v/>
      </c>
      <c r="AB289" s="10" t="str">
        <f>IF('Tabelle Schule'!AU290&lt;&gt;"",'Tabelle Schule'!AU290,"")</f>
        <v/>
      </c>
      <c r="AC289" s="8" t="e">
        <f>'Tabelle Schule'!AV290</f>
        <v>#REF!</v>
      </c>
      <c r="AD289" s="8" t="e">
        <f>VLOOKUP(AB289,#REF!,9,FALSE)</f>
        <v>#REF!</v>
      </c>
      <c r="AE289" s="8" t="e">
        <f>VLOOKUP(AB289,#REF!,10,FALSE)</f>
        <v>#REF!</v>
      </c>
      <c r="AF289" s="8" t="e">
        <f>VLOOKUP(AB289,#REF!,11,FALSE)</f>
        <v>#REF!</v>
      </c>
      <c r="AG289" s="8" t="e">
        <f>VLOOKUP(AB289,#REF!,3,FALSE)</f>
        <v>#REF!</v>
      </c>
      <c r="AH289" s="8" t="e">
        <f>VLOOKUP(AB289,#REF!,5,FALSE)</f>
        <v>#REF!</v>
      </c>
      <c r="AI289" s="32" t="e">
        <f>IF(#REF!="Beckers","2.199",IF(#REF!="Zellmann","2.198",IF(#REF!="Schlüter-Buchta","2.199",IF(#REF!="Obbes","2.197",""))))</f>
        <v>#REF!</v>
      </c>
      <c r="AJ289" s="32" t="e">
        <f>IF(#REF!="Beckers","02104/99 2023",IF(#REF!="Bortlik","02104/99 2024",IF(#REF!="Schlüter-Buchta","02104/99 2025",IF(#REF!="Obbes","02104/99 2022",""))))</f>
        <v>#REF!</v>
      </c>
      <c r="AK289" s="32" t="e">
        <f>IF(#REF!="Beckers","02104/99 84 2023",IF(#REF!="Bortlik","02104/99 84 2024",IF(#REF!="Schlüter-Buchta","02104/99 84 2025",IF(#REF!="Obbes","02104/99 84 2022",""))))</f>
        <v>#REF!</v>
      </c>
      <c r="AL28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90" spans="1:38" x14ac:dyDescent="0.35">
      <c r="A290" s="8" t="e">
        <f>CONCATENATE(VLOOKUP('Tabelle Schule'!B402,#REF!,3,FALSE)," ",VLOOKUP('Tabelle Schule'!B402,#REF!,4,FALSE)," ",VLOOKUP('Tabelle Schule'!B402,#REF!,6,FALSE))</f>
        <v>#REF!</v>
      </c>
      <c r="B290" s="10" t="str">
        <f>IF('Tabelle Schule'!D402&lt;&gt;"",'Tabelle Schule'!D402,"")</f>
        <v/>
      </c>
      <c r="C290" s="10" t="str">
        <f>IF('Tabelle Schule'!E402&lt;&gt;"",'Tabelle Schule'!E402,"")</f>
        <v/>
      </c>
      <c r="D290" s="10" t="e">
        <f>IF('Tabelle Schule'!#REF!&lt;&gt;"",'Tabelle Schule'!#REF!,"")</f>
        <v>#REF!</v>
      </c>
      <c r="E290" s="33" t="str">
        <f>IF('Tabelle Schule'!F402&lt;&gt;"",'Tabelle Schule'!F402,"")</f>
        <v/>
      </c>
      <c r="F290" s="10" t="str">
        <f>IF('Tabelle Schule'!G402&lt;&gt;"",'Tabelle Schule'!G402,"")</f>
        <v/>
      </c>
      <c r="G290" s="10" t="str">
        <f>IF('Tabelle Schule'!H402&lt;&gt;"",'Tabelle Schule'!H402,"")</f>
        <v/>
      </c>
      <c r="H290" s="8" t="str">
        <f t="shared" si="15"/>
        <v>Frau</v>
      </c>
      <c r="I290" s="10" t="str">
        <f>IF('Tabelle Schule'!I402&lt;&gt;"",'Tabelle Schule'!I402,"")</f>
        <v/>
      </c>
      <c r="J290" s="10" t="str">
        <f>IF('Tabelle Schule'!J402&lt;&gt;"",'Tabelle Schule'!J402,"")</f>
        <v/>
      </c>
      <c r="K290" s="10" t="str">
        <f>IF('Tabelle Schule'!K402&lt;&gt;"",'Tabelle Schule'!K402,"")</f>
        <v/>
      </c>
      <c r="L290" s="10" t="str">
        <f>IF('Tabelle Schule'!L402&lt;&gt;"",'Tabelle Schule'!L402,"")</f>
        <v/>
      </c>
      <c r="M290" s="8" t="str">
        <f t="shared" si="16"/>
        <v>Herr</v>
      </c>
      <c r="N290" s="10" t="str">
        <f>IF('Tabelle Schule'!M402&lt;&gt;"",'Tabelle Schule'!M402,"")</f>
        <v/>
      </c>
      <c r="O290" s="10" t="str">
        <f>IF('Tabelle Schule'!N402&lt;&gt;"",'Tabelle Schule'!N402,"")</f>
        <v/>
      </c>
      <c r="P290" s="10" t="str">
        <f>IF('Tabelle Schule'!O402&lt;&gt;"",'Tabelle Schule'!O402,"")</f>
        <v/>
      </c>
      <c r="Q290" s="10" t="str">
        <f>IF('Tabelle Schule'!P402&lt;&gt;"",'Tabelle Schule'!P402,"")</f>
        <v/>
      </c>
      <c r="R290" s="9" t="str">
        <f t="shared" si="17"/>
        <v>=</v>
      </c>
      <c r="S290" s="8"/>
      <c r="T290" s="10" t="str">
        <f>IF('Tabelle Schule'!Q402&lt;&gt;"",'Tabelle Schule'!Q402,"")</f>
        <v/>
      </c>
      <c r="U290" s="10" t="str">
        <f>IF('Tabelle Schule'!R402&lt;&gt;"",'Tabelle Schule'!R402,"")</f>
        <v/>
      </c>
      <c r="V290" s="10" t="str">
        <f>IF('Tabelle Schule'!S402&lt;&gt;"",'Tabelle Schule'!S402,"")</f>
        <v/>
      </c>
      <c r="W290" s="10" t="str">
        <f>IF('Tabelle Schule'!T402&lt;&gt;"",'Tabelle Schule'!T402,"")</f>
        <v/>
      </c>
      <c r="X290" s="10">
        <f>'Tabelle Schule'!AG402</f>
        <v>0</v>
      </c>
      <c r="Y290" s="8">
        <f>'Tabelle Schule'!AJ402</f>
        <v>0</v>
      </c>
      <c r="Z290" s="10" t="str">
        <f>IF('Tabelle Schule'!AH402&lt;&gt;"",'Tabelle Schule'!AH402,"")</f>
        <v/>
      </c>
      <c r="AA290" s="10" t="str">
        <f>IF('Tabelle Schule'!AI402&lt;&gt;"",'Tabelle Schule'!AI402,"")</f>
        <v/>
      </c>
      <c r="AB290" s="10" t="str">
        <f>IF('Tabelle Schule'!AU291&lt;&gt;"",'Tabelle Schule'!AU291,"")</f>
        <v/>
      </c>
      <c r="AC290" s="8" t="e">
        <f>'Tabelle Schule'!AV291</f>
        <v>#REF!</v>
      </c>
      <c r="AD290" s="8" t="e">
        <f>VLOOKUP(AB290,#REF!,9,FALSE)</f>
        <v>#REF!</v>
      </c>
      <c r="AE290" s="8" t="e">
        <f>VLOOKUP(AB290,#REF!,10,FALSE)</f>
        <v>#REF!</v>
      </c>
      <c r="AF290" s="8" t="e">
        <f>VLOOKUP(AB290,#REF!,11,FALSE)</f>
        <v>#REF!</v>
      </c>
      <c r="AG290" s="8" t="e">
        <f>VLOOKUP(AB290,#REF!,3,FALSE)</f>
        <v>#REF!</v>
      </c>
      <c r="AH290" s="8" t="e">
        <f>VLOOKUP(AB290,#REF!,5,FALSE)</f>
        <v>#REF!</v>
      </c>
      <c r="AI290" s="32" t="e">
        <f>IF(#REF!="Beckers","2.199",IF(#REF!="Zellmann","2.198",IF(#REF!="Schlüter-Buchta","2.199",IF(#REF!="Obbes","2.197",""))))</f>
        <v>#REF!</v>
      </c>
      <c r="AJ290" s="32" t="e">
        <f>IF(#REF!="Beckers","02104/99 2023",IF(#REF!="Bortlik","02104/99 2024",IF(#REF!="Schlüter-Buchta","02104/99 2025",IF(#REF!="Obbes","02104/99 2022",""))))</f>
        <v>#REF!</v>
      </c>
      <c r="AK290" s="32" t="e">
        <f>IF(#REF!="Beckers","02104/99 84 2023",IF(#REF!="Bortlik","02104/99 84 2024",IF(#REF!="Schlüter-Buchta","02104/99 84 2025",IF(#REF!="Obbes","02104/99 84 2022",""))))</f>
        <v>#REF!</v>
      </c>
      <c r="AL29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91" spans="1:38" x14ac:dyDescent="0.35">
      <c r="A291" s="8" t="e">
        <f>CONCATENATE(VLOOKUP('Tabelle Schule'!B403,#REF!,3,FALSE)," ",VLOOKUP('Tabelle Schule'!B403,#REF!,4,FALSE)," ",VLOOKUP('Tabelle Schule'!B403,#REF!,6,FALSE))</f>
        <v>#REF!</v>
      </c>
      <c r="B291" s="10" t="str">
        <f>IF('Tabelle Schule'!D403&lt;&gt;"",'Tabelle Schule'!D403,"")</f>
        <v/>
      </c>
      <c r="C291" s="10" t="str">
        <f>IF('Tabelle Schule'!E403&lt;&gt;"",'Tabelle Schule'!E403,"")</f>
        <v/>
      </c>
      <c r="D291" s="10" t="e">
        <f>IF('Tabelle Schule'!#REF!&lt;&gt;"",'Tabelle Schule'!#REF!,"")</f>
        <v>#REF!</v>
      </c>
      <c r="E291" s="33" t="str">
        <f>IF('Tabelle Schule'!F403&lt;&gt;"",'Tabelle Schule'!F403,"")</f>
        <v/>
      </c>
      <c r="F291" s="10" t="str">
        <f>IF('Tabelle Schule'!G403&lt;&gt;"",'Tabelle Schule'!G403,"")</f>
        <v/>
      </c>
      <c r="G291" s="10" t="str">
        <f>IF('Tabelle Schule'!H403&lt;&gt;"",'Tabelle Schule'!H403,"")</f>
        <v/>
      </c>
      <c r="H291" s="8" t="str">
        <f t="shared" si="15"/>
        <v>Frau</v>
      </c>
      <c r="I291" s="10" t="str">
        <f>IF('Tabelle Schule'!I403&lt;&gt;"",'Tabelle Schule'!I403,"")</f>
        <v/>
      </c>
      <c r="J291" s="10" t="str">
        <f>IF('Tabelle Schule'!J403&lt;&gt;"",'Tabelle Schule'!J403,"")</f>
        <v/>
      </c>
      <c r="K291" s="10" t="str">
        <f>IF('Tabelle Schule'!K403&lt;&gt;"",'Tabelle Schule'!K403,"")</f>
        <v/>
      </c>
      <c r="L291" s="10" t="str">
        <f>IF('Tabelle Schule'!L403&lt;&gt;"",'Tabelle Schule'!L403,"")</f>
        <v/>
      </c>
      <c r="M291" s="8" t="str">
        <f t="shared" si="16"/>
        <v>Herr</v>
      </c>
      <c r="N291" s="10" t="str">
        <f>IF('Tabelle Schule'!M403&lt;&gt;"",'Tabelle Schule'!M403,"")</f>
        <v/>
      </c>
      <c r="O291" s="10" t="str">
        <f>IF('Tabelle Schule'!N403&lt;&gt;"",'Tabelle Schule'!N403,"")</f>
        <v/>
      </c>
      <c r="P291" s="10" t="str">
        <f>IF('Tabelle Schule'!O403&lt;&gt;"",'Tabelle Schule'!O403,"")</f>
        <v/>
      </c>
      <c r="Q291" s="10" t="str">
        <f>IF('Tabelle Schule'!P403&lt;&gt;"",'Tabelle Schule'!P403,"")</f>
        <v/>
      </c>
      <c r="R291" s="9" t="str">
        <f t="shared" si="17"/>
        <v>=</v>
      </c>
      <c r="S291" s="8"/>
      <c r="T291" s="10" t="str">
        <f>IF('Tabelle Schule'!Q403&lt;&gt;"",'Tabelle Schule'!Q403,"")</f>
        <v/>
      </c>
      <c r="U291" s="10" t="str">
        <f>IF('Tabelle Schule'!R403&lt;&gt;"",'Tabelle Schule'!R403,"")</f>
        <v/>
      </c>
      <c r="V291" s="10" t="str">
        <f>IF('Tabelle Schule'!S403&lt;&gt;"",'Tabelle Schule'!S403,"")</f>
        <v/>
      </c>
      <c r="W291" s="10" t="str">
        <f>IF('Tabelle Schule'!T403&lt;&gt;"",'Tabelle Schule'!T403,"")</f>
        <v/>
      </c>
      <c r="X291" s="10">
        <f>'Tabelle Schule'!AG403</f>
        <v>0</v>
      </c>
      <c r="Y291" s="8">
        <f>'Tabelle Schule'!AJ403</f>
        <v>0</v>
      </c>
      <c r="Z291" s="10" t="str">
        <f>IF('Tabelle Schule'!AH403&lt;&gt;"",'Tabelle Schule'!AH403,"")</f>
        <v/>
      </c>
      <c r="AA291" s="10" t="str">
        <f>IF('Tabelle Schule'!AI403&lt;&gt;"",'Tabelle Schule'!AI403,"")</f>
        <v/>
      </c>
      <c r="AB291" s="10" t="str">
        <f>IF('Tabelle Schule'!AU292&lt;&gt;"",'Tabelle Schule'!AU292,"")</f>
        <v/>
      </c>
      <c r="AC291" s="8" t="e">
        <f>'Tabelle Schule'!AV292</f>
        <v>#REF!</v>
      </c>
      <c r="AD291" s="8" t="e">
        <f>VLOOKUP(AB291,#REF!,9,FALSE)</f>
        <v>#REF!</v>
      </c>
      <c r="AE291" s="8" t="e">
        <f>VLOOKUP(AB291,#REF!,10,FALSE)</f>
        <v>#REF!</v>
      </c>
      <c r="AF291" s="8" t="e">
        <f>VLOOKUP(AB291,#REF!,11,FALSE)</f>
        <v>#REF!</v>
      </c>
      <c r="AG291" s="8" t="e">
        <f>VLOOKUP(AB291,#REF!,3,FALSE)</f>
        <v>#REF!</v>
      </c>
      <c r="AH291" s="8" t="e">
        <f>VLOOKUP(AB291,#REF!,5,FALSE)</f>
        <v>#REF!</v>
      </c>
      <c r="AI291" s="32" t="e">
        <f>IF(#REF!="Beckers","2.199",IF(#REF!="Zellmann","2.198",IF(#REF!="Schlüter-Buchta","2.199",IF(#REF!="Obbes","2.197",""))))</f>
        <v>#REF!</v>
      </c>
      <c r="AJ291" s="32" t="e">
        <f>IF(#REF!="Beckers","02104/99 2023",IF(#REF!="Bortlik","02104/99 2024",IF(#REF!="Schlüter-Buchta","02104/99 2025",IF(#REF!="Obbes","02104/99 2022",""))))</f>
        <v>#REF!</v>
      </c>
      <c r="AK291" s="32" t="e">
        <f>IF(#REF!="Beckers","02104/99 84 2023",IF(#REF!="Bortlik","02104/99 84 2024",IF(#REF!="Schlüter-Buchta","02104/99 84 2025",IF(#REF!="Obbes","02104/99 84 2022",""))))</f>
        <v>#REF!</v>
      </c>
      <c r="AL29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92" spans="1:38" x14ac:dyDescent="0.35">
      <c r="A292" s="8" t="e">
        <f>CONCATENATE(VLOOKUP('Tabelle Schule'!B404,#REF!,3,FALSE)," ",VLOOKUP('Tabelle Schule'!B404,#REF!,4,FALSE)," ",VLOOKUP('Tabelle Schule'!B404,#REF!,6,FALSE))</f>
        <v>#REF!</v>
      </c>
      <c r="B292" s="10" t="str">
        <f>IF('Tabelle Schule'!D404&lt;&gt;"",'Tabelle Schule'!D404,"")</f>
        <v/>
      </c>
      <c r="C292" s="10" t="str">
        <f>IF('Tabelle Schule'!E404&lt;&gt;"",'Tabelle Schule'!E404,"")</f>
        <v/>
      </c>
      <c r="D292" s="10" t="e">
        <f>IF('Tabelle Schule'!#REF!&lt;&gt;"",'Tabelle Schule'!#REF!,"")</f>
        <v>#REF!</v>
      </c>
      <c r="E292" s="33" t="str">
        <f>IF('Tabelle Schule'!F404&lt;&gt;"",'Tabelle Schule'!F404,"")</f>
        <v/>
      </c>
      <c r="F292" s="10" t="str">
        <f>IF('Tabelle Schule'!G404&lt;&gt;"",'Tabelle Schule'!G404,"")</f>
        <v/>
      </c>
      <c r="G292" s="10" t="str">
        <f>IF('Tabelle Schule'!H404&lt;&gt;"",'Tabelle Schule'!H404,"")</f>
        <v/>
      </c>
      <c r="H292" s="8" t="str">
        <f t="shared" si="15"/>
        <v>Frau</v>
      </c>
      <c r="I292" s="10" t="str">
        <f>IF('Tabelle Schule'!I404&lt;&gt;"",'Tabelle Schule'!I404,"")</f>
        <v/>
      </c>
      <c r="J292" s="10" t="str">
        <f>IF('Tabelle Schule'!J404&lt;&gt;"",'Tabelle Schule'!J404,"")</f>
        <v/>
      </c>
      <c r="K292" s="10" t="str">
        <f>IF('Tabelle Schule'!K404&lt;&gt;"",'Tabelle Schule'!K404,"")</f>
        <v/>
      </c>
      <c r="L292" s="10" t="str">
        <f>IF('Tabelle Schule'!L404&lt;&gt;"",'Tabelle Schule'!L404,"")</f>
        <v/>
      </c>
      <c r="M292" s="8" t="str">
        <f t="shared" si="16"/>
        <v>Herr</v>
      </c>
      <c r="N292" s="10" t="str">
        <f>IF('Tabelle Schule'!M404&lt;&gt;"",'Tabelle Schule'!M404,"")</f>
        <v/>
      </c>
      <c r="O292" s="10" t="str">
        <f>IF('Tabelle Schule'!N404&lt;&gt;"",'Tabelle Schule'!N404,"")</f>
        <v/>
      </c>
      <c r="P292" s="10" t="str">
        <f>IF('Tabelle Schule'!O404&lt;&gt;"",'Tabelle Schule'!O404,"")</f>
        <v/>
      </c>
      <c r="Q292" s="10" t="str">
        <f>IF('Tabelle Schule'!P404&lt;&gt;"",'Tabelle Schule'!P404,"")</f>
        <v/>
      </c>
      <c r="R292" s="9" t="str">
        <f t="shared" si="17"/>
        <v>=</v>
      </c>
      <c r="S292" s="8"/>
      <c r="T292" s="10" t="str">
        <f>IF('Tabelle Schule'!Q404&lt;&gt;"",'Tabelle Schule'!Q404,"")</f>
        <v/>
      </c>
      <c r="U292" s="10" t="str">
        <f>IF('Tabelle Schule'!R404&lt;&gt;"",'Tabelle Schule'!R404,"")</f>
        <v/>
      </c>
      <c r="V292" s="10" t="str">
        <f>IF('Tabelle Schule'!S404&lt;&gt;"",'Tabelle Schule'!S404,"")</f>
        <v/>
      </c>
      <c r="W292" s="10" t="str">
        <f>IF('Tabelle Schule'!T404&lt;&gt;"",'Tabelle Schule'!T404,"")</f>
        <v/>
      </c>
      <c r="X292" s="10">
        <f>'Tabelle Schule'!AG404</f>
        <v>0</v>
      </c>
      <c r="Y292" s="8">
        <f>'Tabelle Schule'!AJ404</f>
        <v>0</v>
      </c>
      <c r="Z292" s="10" t="str">
        <f>IF('Tabelle Schule'!AH404&lt;&gt;"",'Tabelle Schule'!AH404,"")</f>
        <v/>
      </c>
      <c r="AA292" s="10" t="str">
        <f>IF('Tabelle Schule'!AI404&lt;&gt;"",'Tabelle Schule'!AI404,"")</f>
        <v/>
      </c>
      <c r="AB292" s="10" t="str">
        <f>IF('Tabelle Schule'!AU293&lt;&gt;"",'Tabelle Schule'!AU293,"")</f>
        <v/>
      </c>
      <c r="AC292" s="8" t="e">
        <f>'Tabelle Schule'!AV293</f>
        <v>#REF!</v>
      </c>
      <c r="AD292" s="8" t="e">
        <f>VLOOKUP(AB292,#REF!,9,FALSE)</f>
        <v>#REF!</v>
      </c>
      <c r="AE292" s="8" t="e">
        <f>VLOOKUP(AB292,#REF!,10,FALSE)</f>
        <v>#REF!</v>
      </c>
      <c r="AF292" s="8" t="e">
        <f>VLOOKUP(AB292,#REF!,11,FALSE)</f>
        <v>#REF!</v>
      </c>
      <c r="AG292" s="8" t="e">
        <f>VLOOKUP(AB292,#REF!,3,FALSE)</f>
        <v>#REF!</v>
      </c>
      <c r="AH292" s="8" t="e">
        <f>VLOOKUP(AB292,#REF!,5,FALSE)</f>
        <v>#REF!</v>
      </c>
      <c r="AI292" s="32" t="e">
        <f>IF(#REF!="Beckers","2.199",IF(#REF!="Zellmann","2.198",IF(#REF!="Schlüter-Buchta","2.199",IF(#REF!="Obbes","2.197",""))))</f>
        <v>#REF!</v>
      </c>
      <c r="AJ292" s="32" t="e">
        <f>IF(#REF!="Beckers","02104/99 2023",IF(#REF!="Bortlik","02104/99 2024",IF(#REF!="Schlüter-Buchta","02104/99 2025",IF(#REF!="Obbes","02104/99 2022",""))))</f>
        <v>#REF!</v>
      </c>
      <c r="AK292" s="32" t="e">
        <f>IF(#REF!="Beckers","02104/99 84 2023",IF(#REF!="Bortlik","02104/99 84 2024",IF(#REF!="Schlüter-Buchta","02104/99 84 2025",IF(#REF!="Obbes","02104/99 84 2022",""))))</f>
        <v>#REF!</v>
      </c>
      <c r="AL29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93" spans="1:38" x14ac:dyDescent="0.35">
      <c r="A293" s="8" t="e">
        <f>CONCATENATE(VLOOKUP('Tabelle Schule'!B405,#REF!,3,FALSE)," ",VLOOKUP('Tabelle Schule'!B405,#REF!,4,FALSE)," ",VLOOKUP('Tabelle Schule'!B405,#REF!,6,FALSE))</f>
        <v>#REF!</v>
      </c>
      <c r="B293" s="10" t="str">
        <f>IF('Tabelle Schule'!D405&lt;&gt;"",'Tabelle Schule'!D405,"")</f>
        <v/>
      </c>
      <c r="C293" s="10" t="str">
        <f>IF('Tabelle Schule'!E405&lt;&gt;"",'Tabelle Schule'!E405,"")</f>
        <v/>
      </c>
      <c r="D293" s="10" t="e">
        <f>IF('Tabelle Schule'!#REF!&lt;&gt;"",'Tabelle Schule'!#REF!,"")</f>
        <v>#REF!</v>
      </c>
      <c r="E293" s="33" t="str">
        <f>IF('Tabelle Schule'!F405&lt;&gt;"",'Tabelle Schule'!F405,"")</f>
        <v/>
      </c>
      <c r="F293" s="10" t="str">
        <f>IF('Tabelle Schule'!G405&lt;&gt;"",'Tabelle Schule'!G405,"")</f>
        <v/>
      </c>
      <c r="G293" s="10" t="str">
        <f>IF('Tabelle Schule'!H405&lt;&gt;"",'Tabelle Schule'!H405,"")</f>
        <v/>
      </c>
      <c r="H293" s="8" t="str">
        <f t="shared" si="15"/>
        <v>Frau</v>
      </c>
      <c r="I293" s="10" t="str">
        <f>IF('Tabelle Schule'!I405&lt;&gt;"",'Tabelle Schule'!I405,"")</f>
        <v/>
      </c>
      <c r="J293" s="10" t="str">
        <f>IF('Tabelle Schule'!J405&lt;&gt;"",'Tabelle Schule'!J405,"")</f>
        <v/>
      </c>
      <c r="K293" s="10" t="str">
        <f>IF('Tabelle Schule'!K405&lt;&gt;"",'Tabelle Schule'!K405,"")</f>
        <v/>
      </c>
      <c r="L293" s="10" t="str">
        <f>IF('Tabelle Schule'!L405&lt;&gt;"",'Tabelle Schule'!L405,"")</f>
        <v/>
      </c>
      <c r="M293" s="8" t="str">
        <f t="shared" si="16"/>
        <v>Herr</v>
      </c>
      <c r="N293" s="10" t="str">
        <f>IF('Tabelle Schule'!M405&lt;&gt;"",'Tabelle Schule'!M405,"")</f>
        <v/>
      </c>
      <c r="O293" s="10" t="str">
        <f>IF('Tabelle Schule'!N405&lt;&gt;"",'Tabelle Schule'!N405,"")</f>
        <v/>
      </c>
      <c r="P293" s="10" t="str">
        <f>IF('Tabelle Schule'!O405&lt;&gt;"",'Tabelle Schule'!O405,"")</f>
        <v/>
      </c>
      <c r="Q293" s="10" t="str">
        <f>IF('Tabelle Schule'!P405&lt;&gt;"",'Tabelle Schule'!P405,"")</f>
        <v/>
      </c>
      <c r="R293" s="9" t="str">
        <f t="shared" si="17"/>
        <v>=</v>
      </c>
      <c r="S293" s="8"/>
      <c r="T293" s="10" t="str">
        <f>IF('Tabelle Schule'!Q405&lt;&gt;"",'Tabelle Schule'!Q405,"")</f>
        <v/>
      </c>
      <c r="U293" s="10" t="str">
        <f>IF('Tabelle Schule'!R405&lt;&gt;"",'Tabelle Schule'!R405,"")</f>
        <v/>
      </c>
      <c r="V293" s="10" t="str">
        <f>IF('Tabelle Schule'!S405&lt;&gt;"",'Tabelle Schule'!S405,"")</f>
        <v/>
      </c>
      <c r="W293" s="10" t="str">
        <f>IF('Tabelle Schule'!T405&lt;&gt;"",'Tabelle Schule'!T405,"")</f>
        <v/>
      </c>
      <c r="X293" s="10">
        <f>'Tabelle Schule'!AG405</f>
        <v>0</v>
      </c>
      <c r="Y293" s="8">
        <f>'Tabelle Schule'!AJ405</f>
        <v>0</v>
      </c>
      <c r="Z293" s="10" t="str">
        <f>IF('Tabelle Schule'!AH405&lt;&gt;"",'Tabelle Schule'!AH405,"")</f>
        <v/>
      </c>
      <c r="AA293" s="10" t="str">
        <f>IF('Tabelle Schule'!AI405&lt;&gt;"",'Tabelle Schule'!AI405,"")</f>
        <v/>
      </c>
      <c r="AB293" s="10" t="str">
        <f>IF('Tabelle Schule'!AU294&lt;&gt;"",'Tabelle Schule'!AU294,"")</f>
        <v/>
      </c>
      <c r="AC293" s="8" t="e">
        <f>'Tabelle Schule'!AV294</f>
        <v>#REF!</v>
      </c>
      <c r="AD293" s="8" t="e">
        <f>VLOOKUP(AB293,#REF!,9,FALSE)</f>
        <v>#REF!</v>
      </c>
      <c r="AE293" s="8" t="e">
        <f>VLOOKUP(AB293,#REF!,10,FALSE)</f>
        <v>#REF!</v>
      </c>
      <c r="AF293" s="8" t="e">
        <f>VLOOKUP(AB293,#REF!,11,FALSE)</f>
        <v>#REF!</v>
      </c>
      <c r="AG293" s="8" t="e">
        <f>VLOOKUP(AB293,#REF!,3,FALSE)</f>
        <v>#REF!</v>
      </c>
      <c r="AH293" s="8" t="e">
        <f>VLOOKUP(AB293,#REF!,5,FALSE)</f>
        <v>#REF!</v>
      </c>
      <c r="AI293" s="32" t="e">
        <f>IF(#REF!="Beckers","2.199",IF(#REF!="Zellmann","2.198",IF(#REF!="Schlüter-Buchta","2.199",IF(#REF!="Obbes","2.197",""))))</f>
        <v>#REF!</v>
      </c>
      <c r="AJ293" s="32" t="e">
        <f>IF(#REF!="Beckers","02104/99 2023",IF(#REF!="Bortlik","02104/99 2024",IF(#REF!="Schlüter-Buchta","02104/99 2025",IF(#REF!="Obbes","02104/99 2022",""))))</f>
        <v>#REF!</v>
      </c>
      <c r="AK293" s="32" t="e">
        <f>IF(#REF!="Beckers","02104/99 84 2023",IF(#REF!="Bortlik","02104/99 84 2024",IF(#REF!="Schlüter-Buchta","02104/99 84 2025",IF(#REF!="Obbes","02104/99 84 2022",""))))</f>
        <v>#REF!</v>
      </c>
      <c r="AL29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94" spans="1:38" x14ac:dyDescent="0.35">
      <c r="A294" s="8" t="e">
        <f>CONCATENATE(VLOOKUP('Tabelle Schule'!B406,#REF!,3,FALSE)," ",VLOOKUP('Tabelle Schule'!B406,#REF!,4,FALSE)," ",VLOOKUP('Tabelle Schule'!B406,#REF!,6,FALSE))</f>
        <v>#REF!</v>
      </c>
      <c r="B294" s="10" t="str">
        <f>IF('Tabelle Schule'!D406&lt;&gt;"",'Tabelle Schule'!D406,"")</f>
        <v/>
      </c>
      <c r="C294" s="10" t="str">
        <f>IF('Tabelle Schule'!E406&lt;&gt;"",'Tabelle Schule'!E406,"")</f>
        <v/>
      </c>
      <c r="D294" s="10" t="e">
        <f>IF('Tabelle Schule'!#REF!&lt;&gt;"",'Tabelle Schule'!#REF!,"")</f>
        <v>#REF!</v>
      </c>
      <c r="E294" s="33" t="str">
        <f>IF('Tabelle Schule'!F406&lt;&gt;"",'Tabelle Schule'!F406,"")</f>
        <v/>
      </c>
      <c r="F294" s="10" t="str">
        <f>IF('Tabelle Schule'!G406&lt;&gt;"",'Tabelle Schule'!G406,"")</f>
        <v/>
      </c>
      <c r="G294" s="10" t="str">
        <f>IF('Tabelle Schule'!H406&lt;&gt;"",'Tabelle Schule'!H406,"")</f>
        <v/>
      </c>
      <c r="H294" s="8" t="str">
        <f t="shared" si="15"/>
        <v>Frau</v>
      </c>
      <c r="I294" s="10" t="str">
        <f>IF('Tabelle Schule'!I406&lt;&gt;"",'Tabelle Schule'!I406,"")</f>
        <v/>
      </c>
      <c r="J294" s="10" t="str">
        <f>IF('Tabelle Schule'!J406&lt;&gt;"",'Tabelle Schule'!J406,"")</f>
        <v/>
      </c>
      <c r="K294" s="10" t="str">
        <f>IF('Tabelle Schule'!K406&lt;&gt;"",'Tabelle Schule'!K406,"")</f>
        <v/>
      </c>
      <c r="L294" s="10" t="str">
        <f>IF('Tabelle Schule'!L406&lt;&gt;"",'Tabelle Schule'!L406,"")</f>
        <v/>
      </c>
      <c r="M294" s="8" t="str">
        <f t="shared" si="16"/>
        <v>Herr</v>
      </c>
      <c r="N294" s="10" t="str">
        <f>IF('Tabelle Schule'!M406&lt;&gt;"",'Tabelle Schule'!M406,"")</f>
        <v/>
      </c>
      <c r="O294" s="10" t="str">
        <f>IF('Tabelle Schule'!N406&lt;&gt;"",'Tabelle Schule'!N406,"")</f>
        <v/>
      </c>
      <c r="P294" s="10" t="str">
        <f>IF('Tabelle Schule'!O406&lt;&gt;"",'Tabelle Schule'!O406,"")</f>
        <v/>
      </c>
      <c r="Q294" s="10" t="str">
        <f>IF('Tabelle Schule'!P406&lt;&gt;"",'Tabelle Schule'!P406,"")</f>
        <v/>
      </c>
      <c r="R294" s="9" t="str">
        <f t="shared" si="17"/>
        <v>=</v>
      </c>
      <c r="S294" s="8"/>
      <c r="T294" s="10" t="str">
        <f>IF('Tabelle Schule'!Q406&lt;&gt;"",'Tabelle Schule'!Q406,"")</f>
        <v/>
      </c>
      <c r="U294" s="10" t="str">
        <f>IF('Tabelle Schule'!R406&lt;&gt;"",'Tabelle Schule'!R406,"")</f>
        <v/>
      </c>
      <c r="V294" s="10" t="str">
        <f>IF('Tabelle Schule'!S406&lt;&gt;"",'Tabelle Schule'!S406,"")</f>
        <v/>
      </c>
      <c r="W294" s="10" t="str">
        <f>IF('Tabelle Schule'!T406&lt;&gt;"",'Tabelle Schule'!T406,"")</f>
        <v/>
      </c>
      <c r="X294" s="10">
        <f>'Tabelle Schule'!AG406</f>
        <v>0</v>
      </c>
      <c r="Y294" s="8">
        <f>'Tabelle Schule'!AJ406</f>
        <v>0</v>
      </c>
      <c r="Z294" s="10" t="str">
        <f>IF('Tabelle Schule'!AH406&lt;&gt;"",'Tabelle Schule'!AH406,"")</f>
        <v/>
      </c>
      <c r="AA294" s="10" t="str">
        <f>IF('Tabelle Schule'!AI406&lt;&gt;"",'Tabelle Schule'!AI406,"")</f>
        <v/>
      </c>
      <c r="AB294" s="10" t="str">
        <f>IF('Tabelle Schule'!AU295&lt;&gt;"",'Tabelle Schule'!AU295,"")</f>
        <v/>
      </c>
      <c r="AC294" s="8" t="e">
        <f>'Tabelle Schule'!AV295</f>
        <v>#REF!</v>
      </c>
      <c r="AD294" s="8" t="e">
        <f>VLOOKUP(AB294,#REF!,9,FALSE)</f>
        <v>#REF!</v>
      </c>
      <c r="AE294" s="8" t="e">
        <f>VLOOKUP(AB294,#REF!,10,FALSE)</f>
        <v>#REF!</v>
      </c>
      <c r="AF294" s="8" t="e">
        <f>VLOOKUP(AB294,#REF!,11,FALSE)</f>
        <v>#REF!</v>
      </c>
      <c r="AG294" s="8" t="e">
        <f>VLOOKUP(AB294,#REF!,3,FALSE)</f>
        <v>#REF!</v>
      </c>
      <c r="AH294" s="8" t="e">
        <f>VLOOKUP(AB294,#REF!,5,FALSE)</f>
        <v>#REF!</v>
      </c>
      <c r="AI294" s="32" t="e">
        <f>IF(#REF!="Beckers","2.199",IF(#REF!="Zellmann","2.198",IF(#REF!="Schlüter-Buchta","2.199",IF(#REF!="Obbes","2.197",""))))</f>
        <v>#REF!</v>
      </c>
      <c r="AJ294" s="32" t="e">
        <f>IF(#REF!="Beckers","02104/99 2023",IF(#REF!="Bortlik","02104/99 2024",IF(#REF!="Schlüter-Buchta","02104/99 2025",IF(#REF!="Obbes","02104/99 2022",""))))</f>
        <v>#REF!</v>
      </c>
      <c r="AK294" s="32" t="e">
        <f>IF(#REF!="Beckers","02104/99 84 2023",IF(#REF!="Bortlik","02104/99 84 2024",IF(#REF!="Schlüter-Buchta","02104/99 84 2025",IF(#REF!="Obbes","02104/99 84 2022",""))))</f>
        <v>#REF!</v>
      </c>
      <c r="AL29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95" spans="1:38" x14ac:dyDescent="0.35">
      <c r="A295" s="8" t="e">
        <f>CONCATENATE(VLOOKUP('Tabelle Schule'!B407,#REF!,3,FALSE)," ",VLOOKUP('Tabelle Schule'!B407,#REF!,4,FALSE)," ",VLOOKUP('Tabelle Schule'!B407,#REF!,6,FALSE))</f>
        <v>#REF!</v>
      </c>
      <c r="B295" s="10" t="str">
        <f>IF('Tabelle Schule'!D407&lt;&gt;"",'Tabelle Schule'!D407,"")</f>
        <v/>
      </c>
      <c r="C295" s="10" t="str">
        <f>IF('Tabelle Schule'!E407&lt;&gt;"",'Tabelle Schule'!E407,"")</f>
        <v/>
      </c>
      <c r="D295" s="10" t="e">
        <f>IF('Tabelle Schule'!#REF!&lt;&gt;"",'Tabelle Schule'!#REF!,"")</f>
        <v>#REF!</v>
      </c>
      <c r="E295" s="33" t="str">
        <f>IF('Tabelle Schule'!F407&lt;&gt;"",'Tabelle Schule'!F407,"")</f>
        <v/>
      </c>
      <c r="F295" s="10" t="str">
        <f>IF('Tabelle Schule'!G407&lt;&gt;"",'Tabelle Schule'!G407,"")</f>
        <v/>
      </c>
      <c r="G295" s="10" t="str">
        <f>IF('Tabelle Schule'!H407&lt;&gt;"",'Tabelle Schule'!H407,"")</f>
        <v/>
      </c>
      <c r="H295" s="8" t="str">
        <f t="shared" si="15"/>
        <v>Frau</v>
      </c>
      <c r="I295" s="10" t="str">
        <f>IF('Tabelle Schule'!I407&lt;&gt;"",'Tabelle Schule'!I407,"")</f>
        <v/>
      </c>
      <c r="J295" s="10" t="str">
        <f>IF('Tabelle Schule'!J407&lt;&gt;"",'Tabelle Schule'!J407,"")</f>
        <v/>
      </c>
      <c r="K295" s="10" t="str">
        <f>IF('Tabelle Schule'!K407&lt;&gt;"",'Tabelle Schule'!K407,"")</f>
        <v/>
      </c>
      <c r="L295" s="10" t="str">
        <f>IF('Tabelle Schule'!L407&lt;&gt;"",'Tabelle Schule'!L407,"")</f>
        <v/>
      </c>
      <c r="M295" s="8" t="str">
        <f t="shared" si="16"/>
        <v>Herr</v>
      </c>
      <c r="N295" s="10" t="str">
        <f>IF('Tabelle Schule'!M407&lt;&gt;"",'Tabelle Schule'!M407,"")</f>
        <v/>
      </c>
      <c r="O295" s="10" t="str">
        <f>IF('Tabelle Schule'!N407&lt;&gt;"",'Tabelle Schule'!N407,"")</f>
        <v/>
      </c>
      <c r="P295" s="10" t="str">
        <f>IF('Tabelle Schule'!O407&lt;&gt;"",'Tabelle Schule'!O407,"")</f>
        <v/>
      </c>
      <c r="Q295" s="10" t="str">
        <f>IF('Tabelle Schule'!P407&lt;&gt;"",'Tabelle Schule'!P407,"")</f>
        <v/>
      </c>
      <c r="R295" s="9" t="str">
        <f t="shared" si="17"/>
        <v>=</v>
      </c>
      <c r="S295" s="8"/>
      <c r="T295" s="10" t="str">
        <f>IF('Tabelle Schule'!Q407&lt;&gt;"",'Tabelle Schule'!Q407,"")</f>
        <v/>
      </c>
      <c r="U295" s="10" t="str">
        <f>IF('Tabelle Schule'!R407&lt;&gt;"",'Tabelle Schule'!R407,"")</f>
        <v/>
      </c>
      <c r="V295" s="10" t="str">
        <f>IF('Tabelle Schule'!S407&lt;&gt;"",'Tabelle Schule'!S407,"")</f>
        <v/>
      </c>
      <c r="W295" s="10" t="str">
        <f>IF('Tabelle Schule'!T407&lt;&gt;"",'Tabelle Schule'!T407,"")</f>
        <v/>
      </c>
      <c r="X295" s="10">
        <f>'Tabelle Schule'!AG407</f>
        <v>0</v>
      </c>
      <c r="Y295" s="8">
        <f>'Tabelle Schule'!AJ407</f>
        <v>0</v>
      </c>
      <c r="Z295" s="10" t="str">
        <f>IF('Tabelle Schule'!AH407&lt;&gt;"",'Tabelle Schule'!AH407,"")</f>
        <v/>
      </c>
      <c r="AA295" s="10" t="str">
        <f>IF('Tabelle Schule'!AI407&lt;&gt;"",'Tabelle Schule'!AI407,"")</f>
        <v/>
      </c>
      <c r="AB295" s="10" t="str">
        <f>IF('Tabelle Schule'!AU296&lt;&gt;"",'Tabelle Schule'!AU296,"")</f>
        <v/>
      </c>
      <c r="AC295" s="8" t="e">
        <f>'Tabelle Schule'!AV296</f>
        <v>#REF!</v>
      </c>
      <c r="AD295" s="8" t="e">
        <f>VLOOKUP(AB295,#REF!,9,FALSE)</f>
        <v>#REF!</v>
      </c>
      <c r="AE295" s="8" t="e">
        <f>VLOOKUP(AB295,#REF!,10,FALSE)</f>
        <v>#REF!</v>
      </c>
      <c r="AF295" s="8" t="e">
        <f>VLOOKUP(AB295,#REF!,11,FALSE)</f>
        <v>#REF!</v>
      </c>
      <c r="AG295" s="8" t="e">
        <f>VLOOKUP(AB295,#REF!,3,FALSE)</f>
        <v>#REF!</v>
      </c>
      <c r="AH295" s="8" t="e">
        <f>VLOOKUP(AB295,#REF!,5,FALSE)</f>
        <v>#REF!</v>
      </c>
      <c r="AI295" s="32" t="e">
        <f>IF(#REF!="Beckers","2.199",IF(#REF!="Zellmann","2.198",IF(#REF!="Schlüter-Buchta","2.199",IF(#REF!="Obbes","2.197",""))))</f>
        <v>#REF!</v>
      </c>
      <c r="AJ295" s="32" t="e">
        <f>IF(#REF!="Beckers","02104/99 2023",IF(#REF!="Bortlik","02104/99 2024",IF(#REF!="Schlüter-Buchta","02104/99 2025",IF(#REF!="Obbes","02104/99 2022",""))))</f>
        <v>#REF!</v>
      </c>
      <c r="AK295" s="32" t="e">
        <f>IF(#REF!="Beckers","02104/99 84 2023",IF(#REF!="Bortlik","02104/99 84 2024",IF(#REF!="Schlüter-Buchta","02104/99 84 2025",IF(#REF!="Obbes","02104/99 84 2022",""))))</f>
        <v>#REF!</v>
      </c>
      <c r="AL29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96" spans="1:38" x14ac:dyDescent="0.35">
      <c r="A296" s="8" t="e">
        <f>CONCATENATE(VLOOKUP('Tabelle Schule'!B408,#REF!,3,FALSE)," ",VLOOKUP('Tabelle Schule'!B408,#REF!,4,FALSE)," ",VLOOKUP('Tabelle Schule'!B408,#REF!,6,FALSE))</f>
        <v>#REF!</v>
      </c>
      <c r="B296" s="10" t="str">
        <f>IF('Tabelle Schule'!D408&lt;&gt;"",'Tabelle Schule'!D408,"")</f>
        <v/>
      </c>
      <c r="C296" s="10" t="str">
        <f>IF('Tabelle Schule'!E408&lt;&gt;"",'Tabelle Schule'!E408,"")</f>
        <v/>
      </c>
      <c r="D296" s="10" t="e">
        <f>IF('Tabelle Schule'!#REF!&lt;&gt;"",'Tabelle Schule'!#REF!,"")</f>
        <v>#REF!</v>
      </c>
      <c r="E296" s="33" t="str">
        <f>IF('Tabelle Schule'!F408&lt;&gt;"",'Tabelle Schule'!F408,"")</f>
        <v/>
      </c>
      <c r="F296" s="10" t="str">
        <f>IF('Tabelle Schule'!G408&lt;&gt;"",'Tabelle Schule'!G408,"")</f>
        <v/>
      </c>
      <c r="G296" s="10" t="str">
        <f>IF('Tabelle Schule'!H408&lt;&gt;"",'Tabelle Schule'!H408,"")</f>
        <v/>
      </c>
      <c r="H296" s="8" t="str">
        <f t="shared" si="15"/>
        <v>Frau</v>
      </c>
      <c r="I296" s="10" t="str">
        <f>IF('Tabelle Schule'!I408&lt;&gt;"",'Tabelle Schule'!I408,"")</f>
        <v/>
      </c>
      <c r="J296" s="10" t="str">
        <f>IF('Tabelle Schule'!J408&lt;&gt;"",'Tabelle Schule'!J408,"")</f>
        <v/>
      </c>
      <c r="K296" s="10" t="str">
        <f>IF('Tabelle Schule'!K408&lt;&gt;"",'Tabelle Schule'!K408,"")</f>
        <v/>
      </c>
      <c r="L296" s="10" t="str">
        <f>IF('Tabelle Schule'!L408&lt;&gt;"",'Tabelle Schule'!L408,"")</f>
        <v/>
      </c>
      <c r="M296" s="8" t="str">
        <f t="shared" si="16"/>
        <v>Herr</v>
      </c>
      <c r="N296" s="10" t="str">
        <f>IF('Tabelle Schule'!M408&lt;&gt;"",'Tabelle Schule'!M408,"")</f>
        <v/>
      </c>
      <c r="O296" s="10" t="str">
        <f>IF('Tabelle Schule'!N408&lt;&gt;"",'Tabelle Schule'!N408,"")</f>
        <v/>
      </c>
      <c r="P296" s="10" t="str">
        <f>IF('Tabelle Schule'!O408&lt;&gt;"",'Tabelle Schule'!O408,"")</f>
        <v/>
      </c>
      <c r="Q296" s="10" t="str">
        <f>IF('Tabelle Schule'!P408&lt;&gt;"",'Tabelle Schule'!P408,"")</f>
        <v/>
      </c>
      <c r="R296" s="9" t="str">
        <f t="shared" si="17"/>
        <v>=</v>
      </c>
      <c r="S296" s="8"/>
      <c r="T296" s="10" t="str">
        <f>IF('Tabelle Schule'!Q408&lt;&gt;"",'Tabelle Schule'!Q408,"")</f>
        <v/>
      </c>
      <c r="U296" s="10" t="str">
        <f>IF('Tabelle Schule'!R408&lt;&gt;"",'Tabelle Schule'!R408,"")</f>
        <v/>
      </c>
      <c r="V296" s="10" t="str">
        <f>IF('Tabelle Schule'!S408&lt;&gt;"",'Tabelle Schule'!S408,"")</f>
        <v/>
      </c>
      <c r="W296" s="10" t="str">
        <f>IF('Tabelle Schule'!T408&lt;&gt;"",'Tabelle Schule'!T408,"")</f>
        <v/>
      </c>
      <c r="X296" s="10">
        <f>'Tabelle Schule'!AG408</f>
        <v>0</v>
      </c>
      <c r="Y296" s="8">
        <f>'Tabelle Schule'!AJ408</f>
        <v>0</v>
      </c>
      <c r="Z296" s="10" t="str">
        <f>IF('Tabelle Schule'!AH408&lt;&gt;"",'Tabelle Schule'!AH408,"")</f>
        <v/>
      </c>
      <c r="AA296" s="10" t="str">
        <f>IF('Tabelle Schule'!AI408&lt;&gt;"",'Tabelle Schule'!AI408,"")</f>
        <v/>
      </c>
      <c r="AB296" s="10" t="str">
        <f>IF('Tabelle Schule'!AU297&lt;&gt;"",'Tabelle Schule'!AU297,"")</f>
        <v/>
      </c>
      <c r="AC296" s="8" t="e">
        <f>'Tabelle Schule'!AV297</f>
        <v>#REF!</v>
      </c>
      <c r="AD296" s="8" t="e">
        <f>VLOOKUP(AB296,#REF!,9,FALSE)</f>
        <v>#REF!</v>
      </c>
      <c r="AE296" s="8" t="e">
        <f>VLOOKUP(AB296,#REF!,10,FALSE)</f>
        <v>#REF!</v>
      </c>
      <c r="AF296" s="8" t="e">
        <f>VLOOKUP(AB296,#REF!,11,FALSE)</f>
        <v>#REF!</v>
      </c>
      <c r="AG296" s="8" t="e">
        <f>VLOOKUP(AB296,#REF!,3,FALSE)</f>
        <v>#REF!</v>
      </c>
      <c r="AH296" s="8" t="e">
        <f>VLOOKUP(AB296,#REF!,5,FALSE)</f>
        <v>#REF!</v>
      </c>
      <c r="AI296" s="32" t="e">
        <f>IF(#REF!="Beckers","2.199",IF(#REF!="Zellmann","2.198",IF(#REF!="Schlüter-Buchta","2.199",IF(#REF!="Obbes","2.197",""))))</f>
        <v>#REF!</v>
      </c>
      <c r="AJ296" s="32" t="e">
        <f>IF(#REF!="Beckers","02104/99 2023",IF(#REF!="Bortlik","02104/99 2024",IF(#REF!="Schlüter-Buchta","02104/99 2025",IF(#REF!="Obbes","02104/99 2022",""))))</f>
        <v>#REF!</v>
      </c>
      <c r="AK296" s="32" t="e">
        <f>IF(#REF!="Beckers","02104/99 84 2023",IF(#REF!="Bortlik","02104/99 84 2024",IF(#REF!="Schlüter-Buchta","02104/99 84 2025",IF(#REF!="Obbes","02104/99 84 2022",""))))</f>
        <v>#REF!</v>
      </c>
      <c r="AL29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97" spans="1:38" x14ac:dyDescent="0.35">
      <c r="A297" s="8" t="e">
        <f>CONCATENATE(VLOOKUP('Tabelle Schule'!B409,#REF!,3,FALSE)," ",VLOOKUP('Tabelle Schule'!B409,#REF!,4,FALSE)," ",VLOOKUP('Tabelle Schule'!B409,#REF!,6,FALSE))</f>
        <v>#REF!</v>
      </c>
      <c r="B297" s="10" t="str">
        <f>IF('Tabelle Schule'!D409&lt;&gt;"",'Tabelle Schule'!D409,"")</f>
        <v/>
      </c>
      <c r="C297" s="10" t="str">
        <f>IF('Tabelle Schule'!E409&lt;&gt;"",'Tabelle Schule'!E409,"")</f>
        <v/>
      </c>
      <c r="D297" s="10" t="e">
        <f>IF('Tabelle Schule'!#REF!&lt;&gt;"",'Tabelle Schule'!#REF!,"")</f>
        <v>#REF!</v>
      </c>
      <c r="E297" s="33" t="str">
        <f>IF('Tabelle Schule'!F409&lt;&gt;"",'Tabelle Schule'!F409,"")</f>
        <v/>
      </c>
      <c r="F297" s="10" t="str">
        <f>IF('Tabelle Schule'!G409&lt;&gt;"",'Tabelle Schule'!G409,"")</f>
        <v/>
      </c>
      <c r="G297" s="10" t="str">
        <f>IF('Tabelle Schule'!H409&lt;&gt;"",'Tabelle Schule'!H409,"")</f>
        <v/>
      </c>
      <c r="H297" s="8" t="str">
        <f t="shared" si="15"/>
        <v>Frau</v>
      </c>
      <c r="I297" s="10" t="str">
        <f>IF('Tabelle Schule'!I409&lt;&gt;"",'Tabelle Schule'!I409,"")</f>
        <v/>
      </c>
      <c r="J297" s="10" t="str">
        <f>IF('Tabelle Schule'!J409&lt;&gt;"",'Tabelle Schule'!J409,"")</f>
        <v/>
      </c>
      <c r="K297" s="10" t="str">
        <f>IF('Tabelle Schule'!K409&lt;&gt;"",'Tabelle Schule'!K409,"")</f>
        <v/>
      </c>
      <c r="L297" s="10" t="str">
        <f>IF('Tabelle Schule'!L409&lt;&gt;"",'Tabelle Schule'!L409,"")</f>
        <v/>
      </c>
      <c r="M297" s="8" t="str">
        <f t="shared" si="16"/>
        <v>Herr</v>
      </c>
      <c r="N297" s="10" t="str">
        <f>IF('Tabelle Schule'!M409&lt;&gt;"",'Tabelle Schule'!M409,"")</f>
        <v/>
      </c>
      <c r="O297" s="10" t="str">
        <f>IF('Tabelle Schule'!N409&lt;&gt;"",'Tabelle Schule'!N409,"")</f>
        <v/>
      </c>
      <c r="P297" s="10" t="str">
        <f>IF('Tabelle Schule'!O409&lt;&gt;"",'Tabelle Schule'!O409,"")</f>
        <v/>
      </c>
      <c r="Q297" s="10" t="str">
        <f>IF('Tabelle Schule'!P409&lt;&gt;"",'Tabelle Schule'!P409,"")</f>
        <v/>
      </c>
      <c r="R297" s="9" t="str">
        <f t="shared" si="17"/>
        <v>=</v>
      </c>
      <c r="S297" s="8"/>
      <c r="T297" s="10" t="str">
        <f>IF('Tabelle Schule'!Q409&lt;&gt;"",'Tabelle Schule'!Q409,"")</f>
        <v/>
      </c>
      <c r="U297" s="10" t="str">
        <f>IF('Tabelle Schule'!R409&lt;&gt;"",'Tabelle Schule'!R409,"")</f>
        <v/>
      </c>
      <c r="V297" s="10" t="str">
        <f>IF('Tabelle Schule'!S409&lt;&gt;"",'Tabelle Schule'!S409,"")</f>
        <v/>
      </c>
      <c r="W297" s="10" t="str">
        <f>IF('Tabelle Schule'!T409&lt;&gt;"",'Tabelle Schule'!T409,"")</f>
        <v/>
      </c>
      <c r="X297" s="10">
        <f>'Tabelle Schule'!AG409</f>
        <v>0</v>
      </c>
      <c r="Y297" s="8">
        <f>'Tabelle Schule'!AJ409</f>
        <v>0</v>
      </c>
      <c r="Z297" s="10" t="str">
        <f>IF('Tabelle Schule'!AH409&lt;&gt;"",'Tabelle Schule'!AH409,"")</f>
        <v/>
      </c>
      <c r="AA297" s="10" t="str">
        <f>IF('Tabelle Schule'!AI409&lt;&gt;"",'Tabelle Schule'!AI409,"")</f>
        <v/>
      </c>
      <c r="AB297" s="10" t="str">
        <f>IF('Tabelle Schule'!AU298&lt;&gt;"",'Tabelle Schule'!AU298,"")</f>
        <v/>
      </c>
      <c r="AC297" s="8" t="e">
        <f>'Tabelle Schule'!AV298</f>
        <v>#REF!</v>
      </c>
      <c r="AD297" s="8" t="e">
        <f>VLOOKUP(AB297,#REF!,9,FALSE)</f>
        <v>#REF!</v>
      </c>
      <c r="AE297" s="8" t="e">
        <f>VLOOKUP(AB297,#REF!,10,FALSE)</f>
        <v>#REF!</v>
      </c>
      <c r="AF297" s="8" t="e">
        <f>VLOOKUP(AB297,#REF!,11,FALSE)</f>
        <v>#REF!</v>
      </c>
      <c r="AG297" s="8" t="e">
        <f>VLOOKUP(AB297,#REF!,3,FALSE)</f>
        <v>#REF!</v>
      </c>
      <c r="AH297" s="8" t="e">
        <f>VLOOKUP(AB297,#REF!,5,FALSE)</f>
        <v>#REF!</v>
      </c>
      <c r="AI297" s="32" t="e">
        <f>IF(#REF!="Beckers","2.199",IF(#REF!="Zellmann","2.198",IF(#REF!="Schlüter-Buchta","2.199",IF(#REF!="Obbes","2.197",""))))</f>
        <v>#REF!</v>
      </c>
      <c r="AJ297" s="32" t="e">
        <f>IF(#REF!="Beckers","02104/99 2023",IF(#REF!="Bortlik","02104/99 2024",IF(#REF!="Schlüter-Buchta","02104/99 2025",IF(#REF!="Obbes","02104/99 2022",""))))</f>
        <v>#REF!</v>
      </c>
      <c r="AK297" s="32" t="e">
        <f>IF(#REF!="Beckers","02104/99 84 2023",IF(#REF!="Bortlik","02104/99 84 2024",IF(#REF!="Schlüter-Buchta","02104/99 84 2025",IF(#REF!="Obbes","02104/99 84 2022",""))))</f>
        <v>#REF!</v>
      </c>
      <c r="AL29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98" spans="1:38" x14ac:dyDescent="0.35">
      <c r="A298" s="8" t="e">
        <f>CONCATENATE(VLOOKUP('Tabelle Schule'!B410,#REF!,3,FALSE)," ",VLOOKUP('Tabelle Schule'!B410,#REF!,4,FALSE)," ",VLOOKUP('Tabelle Schule'!B410,#REF!,6,FALSE))</f>
        <v>#REF!</v>
      </c>
      <c r="B298" s="10" t="str">
        <f>IF('Tabelle Schule'!D410&lt;&gt;"",'Tabelle Schule'!D410,"")</f>
        <v/>
      </c>
      <c r="C298" s="10" t="str">
        <f>IF('Tabelle Schule'!E410&lt;&gt;"",'Tabelle Schule'!E410,"")</f>
        <v/>
      </c>
      <c r="D298" s="10" t="e">
        <f>IF('Tabelle Schule'!#REF!&lt;&gt;"",'Tabelle Schule'!#REF!,"")</f>
        <v>#REF!</v>
      </c>
      <c r="E298" s="33" t="str">
        <f>IF('Tabelle Schule'!F410&lt;&gt;"",'Tabelle Schule'!F410,"")</f>
        <v/>
      </c>
      <c r="F298" s="10" t="str">
        <f>IF('Tabelle Schule'!G410&lt;&gt;"",'Tabelle Schule'!G410,"")</f>
        <v/>
      </c>
      <c r="G298" s="10" t="str">
        <f>IF('Tabelle Schule'!H410&lt;&gt;"",'Tabelle Schule'!H410,"")</f>
        <v/>
      </c>
      <c r="H298" s="8" t="str">
        <f t="shared" si="15"/>
        <v>Frau</v>
      </c>
      <c r="I298" s="10" t="str">
        <f>IF('Tabelle Schule'!I410&lt;&gt;"",'Tabelle Schule'!I410,"")</f>
        <v/>
      </c>
      <c r="J298" s="10" t="str">
        <f>IF('Tabelle Schule'!J410&lt;&gt;"",'Tabelle Schule'!J410,"")</f>
        <v/>
      </c>
      <c r="K298" s="10" t="str">
        <f>IF('Tabelle Schule'!K410&lt;&gt;"",'Tabelle Schule'!K410,"")</f>
        <v/>
      </c>
      <c r="L298" s="10" t="str">
        <f>IF('Tabelle Schule'!L410&lt;&gt;"",'Tabelle Schule'!L410,"")</f>
        <v/>
      </c>
      <c r="M298" s="8" t="str">
        <f t="shared" si="16"/>
        <v>Herr</v>
      </c>
      <c r="N298" s="10" t="str">
        <f>IF('Tabelle Schule'!M410&lt;&gt;"",'Tabelle Schule'!M410,"")</f>
        <v/>
      </c>
      <c r="O298" s="10" t="str">
        <f>IF('Tabelle Schule'!N410&lt;&gt;"",'Tabelle Schule'!N410,"")</f>
        <v/>
      </c>
      <c r="P298" s="10" t="str">
        <f>IF('Tabelle Schule'!O410&lt;&gt;"",'Tabelle Schule'!O410,"")</f>
        <v/>
      </c>
      <c r="Q298" s="10" t="str">
        <f>IF('Tabelle Schule'!P410&lt;&gt;"",'Tabelle Schule'!P410,"")</f>
        <v/>
      </c>
      <c r="R298" s="9" t="str">
        <f t="shared" si="17"/>
        <v>=</v>
      </c>
      <c r="S298" s="8"/>
      <c r="T298" s="10" t="str">
        <f>IF('Tabelle Schule'!Q410&lt;&gt;"",'Tabelle Schule'!Q410,"")</f>
        <v/>
      </c>
      <c r="U298" s="10" t="str">
        <f>IF('Tabelle Schule'!R410&lt;&gt;"",'Tabelle Schule'!R410,"")</f>
        <v/>
      </c>
      <c r="V298" s="10" t="str">
        <f>IF('Tabelle Schule'!S410&lt;&gt;"",'Tabelle Schule'!S410,"")</f>
        <v/>
      </c>
      <c r="W298" s="10" t="str">
        <f>IF('Tabelle Schule'!T410&lt;&gt;"",'Tabelle Schule'!T410,"")</f>
        <v/>
      </c>
      <c r="X298" s="10">
        <f>'Tabelle Schule'!AG410</f>
        <v>0</v>
      </c>
      <c r="Y298" s="8">
        <f>'Tabelle Schule'!AJ410</f>
        <v>0</v>
      </c>
      <c r="Z298" s="10" t="str">
        <f>IF('Tabelle Schule'!AH410&lt;&gt;"",'Tabelle Schule'!AH410,"")</f>
        <v/>
      </c>
      <c r="AA298" s="10" t="str">
        <f>IF('Tabelle Schule'!AI410&lt;&gt;"",'Tabelle Schule'!AI410,"")</f>
        <v/>
      </c>
      <c r="AB298" s="10" t="str">
        <f>IF('Tabelle Schule'!AU299&lt;&gt;"",'Tabelle Schule'!AU299,"")</f>
        <v/>
      </c>
      <c r="AC298" s="8" t="e">
        <f>'Tabelle Schule'!AV299</f>
        <v>#REF!</v>
      </c>
      <c r="AD298" s="8" t="e">
        <f>VLOOKUP(AB298,#REF!,9,FALSE)</f>
        <v>#REF!</v>
      </c>
      <c r="AE298" s="8" t="e">
        <f>VLOOKUP(AB298,#REF!,10,FALSE)</f>
        <v>#REF!</v>
      </c>
      <c r="AF298" s="8" t="e">
        <f>VLOOKUP(AB298,#REF!,11,FALSE)</f>
        <v>#REF!</v>
      </c>
      <c r="AG298" s="8" t="e">
        <f>VLOOKUP(AB298,#REF!,3,FALSE)</f>
        <v>#REF!</v>
      </c>
      <c r="AH298" s="8" t="e">
        <f>VLOOKUP(AB298,#REF!,5,FALSE)</f>
        <v>#REF!</v>
      </c>
      <c r="AI298" s="32" t="e">
        <f>IF(#REF!="Beckers","2.199",IF(#REF!="Zellmann","2.198",IF(#REF!="Schlüter-Buchta","2.199",IF(#REF!="Obbes","2.197",""))))</f>
        <v>#REF!</v>
      </c>
      <c r="AJ298" s="32" t="e">
        <f>IF(#REF!="Beckers","02104/99 2023",IF(#REF!="Bortlik","02104/99 2024",IF(#REF!="Schlüter-Buchta","02104/99 2025",IF(#REF!="Obbes","02104/99 2022",""))))</f>
        <v>#REF!</v>
      </c>
      <c r="AK298" s="32" t="e">
        <f>IF(#REF!="Beckers","02104/99 84 2023",IF(#REF!="Bortlik","02104/99 84 2024",IF(#REF!="Schlüter-Buchta","02104/99 84 2025",IF(#REF!="Obbes","02104/99 84 2022",""))))</f>
        <v>#REF!</v>
      </c>
      <c r="AL29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299" spans="1:38" x14ac:dyDescent="0.35">
      <c r="A299" s="8" t="e">
        <f>CONCATENATE(VLOOKUP('Tabelle Schule'!B411,#REF!,3,FALSE)," ",VLOOKUP('Tabelle Schule'!B411,#REF!,4,FALSE)," ",VLOOKUP('Tabelle Schule'!B411,#REF!,6,FALSE))</f>
        <v>#REF!</v>
      </c>
      <c r="B299" s="10" t="str">
        <f>IF('Tabelle Schule'!D411&lt;&gt;"",'Tabelle Schule'!D411,"")</f>
        <v/>
      </c>
      <c r="C299" s="10" t="str">
        <f>IF('Tabelle Schule'!E411&lt;&gt;"",'Tabelle Schule'!E411,"")</f>
        <v/>
      </c>
      <c r="D299" s="10" t="e">
        <f>IF('Tabelle Schule'!#REF!&lt;&gt;"",'Tabelle Schule'!#REF!,"")</f>
        <v>#REF!</v>
      </c>
      <c r="E299" s="33" t="str">
        <f>IF('Tabelle Schule'!F411&lt;&gt;"",'Tabelle Schule'!F411,"")</f>
        <v/>
      </c>
      <c r="F299" s="10" t="str">
        <f>IF('Tabelle Schule'!G411&lt;&gt;"",'Tabelle Schule'!G411,"")</f>
        <v/>
      </c>
      <c r="G299" s="10" t="str">
        <f>IF('Tabelle Schule'!H411&lt;&gt;"",'Tabelle Schule'!H411,"")</f>
        <v/>
      </c>
      <c r="H299" s="8" t="str">
        <f t="shared" si="15"/>
        <v>Frau</v>
      </c>
      <c r="I299" s="10" t="str">
        <f>IF('Tabelle Schule'!I411&lt;&gt;"",'Tabelle Schule'!I411,"")</f>
        <v/>
      </c>
      <c r="J299" s="10" t="str">
        <f>IF('Tabelle Schule'!J411&lt;&gt;"",'Tabelle Schule'!J411,"")</f>
        <v/>
      </c>
      <c r="K299" s="10" t="str">
        <f>IF('Tabelle Schule'!K411&lt;&gt;"",'Tabelle Schule'!K411,"")</f>
        <v/>
      </c>
      <c r="L299" s="10" t="str">
        <f>IF('Tabelle Schule'!L411&lt;&gt;"",'Tabelle Schule'!L411,"")</f>
        <v/>
      </c>
      <c r="M299" s="8" t="str">
        <f t="shared" si="16"/>
        <v>Herr</v>
      </c>
      <c r="N299" s="10" t="str">
        <f>IF('Tabelle Schule'!M411&lt;&gt;"",'Tabelle Schule'!M411,"")</f>
        <v/>
      </c>
      <c r="O299" s="10" t="str">
        <f>IF('Tabelle Schule'!N411&lt;&gt;"",'Tabelle Schule'!N411,"")</f>
        <v/>
      </c>
      <c r="P299" s="10" t="str">
        <f>IF('Tabelle Schule'!O411&lt;&gt;"",'Tabelle Schule'!O411,"")</f>
        <v/>
      </c>
      <c r="Q299" s="10" t="str">
        <f>IF('Tabelle Schule'!P411&lt;&gt;"",'Tabelle Schule'!P411,"")</f>
        <v/>
      </c>
      <c r="R299" s="9" t="str">
        <f t="shared" si="17"/>
        <v>=</v>
      </c>
      <c r="S299" s="8"/>
      <c r="T299" s="10" t="str">
        <f>IF('Tabelle Schule'!Q411&lt;&gt;"",'Tabelle Schule'!Q411,"")</f>
        <v/>
      </c>
      <c r="U299" s="10" t="str">
        <f>IF('Tabelle Schule'!R411&lt;&gt;"",'Tabelle Schule'!R411,"")</f>
        <v/>
      </c>
      <c r="V299" s="10" t="str">
        <f>IF('Tabelle Schule'!S411&lt;&gt;"",'Tabelle Schule'!S411,"")</f>
        <v/>
      </c>
      <c r="W299" s="10" t="str">
        <f>IF('Tabelle Schule'!T411&lt;&gt;"",'Tabelle Schule'!T411,"")</f>
        <v/>
      </c>
      <c r="X299" s="10">
        <f>'Tabelle Schule'!AG411</f>
        <v>0</v>
      </c>
      <c r="Y299" s="8">
        <f>'Tabelle Schule'!AJ411</f>
        <v>0</v>
      </c>
      <c r="Z299" s="10" t="str">
        <f>IF('Tabelle Schule'!AH411&lt;&gt;"",'Tabelle Schule'!AH411,"")</f>
        <v/>
      </c>
      <c r="AA299" s="10" t="str">
        <f>IF('Tabelle Schule'!AI411&lt;&gt;"",'Tabelle Schule'!AI411,"")</f>
        <v/>
      </c>
      <c r="AB299" s="10" t="str">
        <f>IF('Tabelle Schule'!AU300&lt;&gt;"",'Tabelle Schule'!AU300,"")</f>
        <v/>
      </c>
      <c r="AC299" s="8" t="e">
        <f>'Tabelle Schule'!AV300</f>
        <v>#REF!</v>
      </c>
      <c r="AD299" s="8" t="e">
        <f>VLOOKUP(AB299,#REF!,9,FALSE)</f>
        <v>#REF!</v>
      </c>
      <c r="AE299" s="8" t="e">
        <f>VLOOKUP(AB299,#REF!,10,FALSE)</f>
        <v>#REF!</v>
      </c>
      <c r="AF299" s="8" t="e">
        <f>VLOOKUP(AB299,#REF!,11,FALSE)</f>
        <v>#REF!</v>
      </c>
      <c r="AG299" s="8" t="e">
        <f>VLOOKUP(AB299,#REF!,3,FALSE)</f>
        <v>#REF!</v>
      </c>
      <c r="AH299" s="8" t="e">
        <f>VLOOKUP(AB299,#REF!,5,FALSE)</f>
        <v>#REF!</v>
      </c>
      <c r="AI299" s="32" t="e">
        <f>IF(#REF!="Beckers","2.199",IF(#REF!="Zellmann","2.198",IF(#REF!="Schlüter-Buchta","2.199",IF(#REF!="Obbes","2.197",""))))</f>
        <v>#REF!</v>
      </c>
      <c r="AJ299" s="32" t="e">
        <f>IF(#REF!="Beckers","02104/99 2023",IF(#REF!="Bortlik","02104/99 2024",IF(#REF!="Schlüter-Buchta","02104/99 2025",IF(#REF!="Obbes","02104/99 2022",""))))</f>
        <v>#REF!</v>
      </c>
      <c r="AK299" s="32" t="e">
        <f>IF(#REF!="Beckers","02104/99 84 2023",IF(#REF!="Bortlik","02104/99 84 2024",IF(#REF!="Schlüter-Buchta","02104/99 84 2025",IF(#REF!="Obbes","02104/99 84 2022",""))))</f>
        <v>#REF!</v>
      </c>
      <c r="AL29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00" spans="1:38" x14ac:dyDescent="0.35">
      <c r="A300" s="8" t="e">
        <f>CONCATENATE(VLOOKUP('Tabelle Schule'!B412,#REF!,3,FALSE)," ",VLOOKUP('Tabelle Schule'!B412,#REF!,4,FALSE)," ",VLOOKUP('Tabelle Schule'!B412,#REF!,6,FALSE))</f>
        <v>#REF!</v>
      </c>
      <c r="B300" s="10" t="str">
        <f>IF('Tabelle Schule'!D412&lt;&gt;"",'Tabelle Schule'!D412,"")</f>
        <v/>
      </c>
      <c r="C300" s="10" t="str">
        <f>IF('Tabelle Schule'!E412&lt;&gt;"",'Tabelle Schule'!E412,"")</f>
        <v/>
      </c>
      <c r="D300" s="10" t="e">
        <f>IF('Tabelle Schule'!#REF!&lt;&gt;"",'Tabelle Schule'!#REF!,"")</f>
        <v>#REF!</v>
      </c>
      <c r="E300" s="33" t="str">
        <f>IF('Tabelle Schule'!F412&lt;&gt;"",'Tabelle Schule'!F412,"")</f>
        <v/>
      </c>
      <c r="F300" s="10" t="str">
        <f>IF('Tabelle Schule'!G412&lt;&gt;"",'Tabelle Schule'!G412,"")</f>
        <v/>
      </c>
      <c r="G300" s="10" t="str">
        <f>IF('Tabelle Schule'!H412&lt;&gt;"",'Tabelle Schule'!H412,"")</f>
        <v/>
      </c>
      <c r="H300" s="8" t="str">
        <f t="shared" si="15"/>
        <v>Frau</v>
      </c>
      <c r="I300" s="10" t="str">
        <f>IF('Tabelle Schule'!I412&lt;&gt;"",'Tabelle Schule'!I412,"")</f>
        <v/>
      </c>
      <c r="J300" s="10" t="str">
        <f>IF('Tabelle Schule'!J412&lt;&gt;"",'Tabelle Schule'!J412,"")</f>
        <v/>
      </c>
      <c r="K300" s="10" t="str">
        <f>IF('Tabelle Schule'!K412&lt;&gt;"",'Tabelle Schule'!K412,"")</f>
        <v/>
      </c>
      <c r="L300" s="10" t="str">
        <f>IF('Tabelle Schule'!L412&lt;&gt;"",'Tabelle Schule'!L412,"")</f>
        <v/>
      </c>
      <c r="M300" s="8" t="str">
        <f t="shared" si="16"/>
        <v>Herr</v>
      </c>
      <c r="N300" s="10" t="str">
        <f>IF('Tabelle Schule'!M412&lt;&gt;"",'Tabelle Schule'!M412,"")</f>
        <v/>
      </c>
      <c r="O300" s="10" t="str">
        <f>IF('Tabelle Schule'!N412&lt;&gt;"",'Tabelle Schule'!N412,"")</f>
        <v/>
      </c>
      <c r="P300" s="10" t="str">
        <f>IF('Tabelle Schule'!O412&lt;&gt;"",'Tabelle Schule'!O412,"")</f>
        <v/>
      </c>
      <c r="Q300" s="10" t="str">
        <f>IF('Tabelle Schule'!P412&lt;&gt;"",'Tabelle Schule'!P412,"")</f>
        <v/>
      </c>
      <c r="R300" s="9" t="str">
        <f t="shared" si="17"/>
        <v>=</v>
      </c>
      <c r="S300" s="8"/>
      <c r="T300" s="10" t="str">
        <f>IF('Tabelle Schule'!Q412&lt;&gt;"",'Tabelle Schule'!Q412,"")</f>
        <v/>
      </c>
      <c r="U300" s="10" t="str">
        <f>IF('Tabelle Schule'!R412&lt;&gt;"",'Tabelle Schule'!R412,"")</f>
        <v/>
      </c>
      <c r="V300" s="10" t="str">
        <f>IF('Tabelle Schule'!S412&lt;&gt;"",'Tabelle Schule'!S412,"")</f>
        <v/>
      </c>
      <c r="W300" s="10" t="str">
        <f>IF('Tabelle Schule'!T412&lt;&gt;"",'Tabelle Schule'!T412,"")</f>
        <v/>
      </c>
      <c r="X300" s="10">
        <f>'Tabelle Schule'!AG412</f>
        <v>0</v>
      </c>
      <c r="Y300" s="8">
        <f>'Tabelle Schule'!AJ412</f>
        <v>0</v>
      </c>
      <c r="Z300" s="10" t="str">
        <f>IF('Tabelle Schule'!AH412&lt;&gt;"",'Tabelle Schule'!AH412,"")</f>
        <v/>
      </c>
      <c r="AA300" s="10" t="str">
        <f>IF('Tabelle Schule'!AI412&lt;&gt;"",'Tabelle Schule'!AI412,"")</f>
        <v/>
      </c>
      <c r="AB300" s="10" t="str">
        <f>IF('Tabelle Schule'!AU301&lt;&gt;"",'Tabelle Schule'!AU301,"")</f>
        <v/>
      </c>
      <c r="AC300" s="8" t="e">
        <f>'Tabelle Schule'!AV301</f>
        <v>#REF!</v>
      </c>
      <c r="AD300" s="8" t="e">
        <f>VLOOKUP(AB300,#REF!,9,FALSE)</f>
        <v>#REF!</v>
      </c>
      <c r="AE300" s="8" t="e">
        <f>VLOOKUP(AB300,#REF!,10,FALSE)</f>
        <v>#REF!</v>
      </c>
      <c r="AF300" s="8" t="e">
        <f>VLOOKUP(AB300,#REF!,11,FALSE)</f>
        <v>#REF!</v>
      </c>
      <c r="AG300" s="8" t="e">
        <f>VLOOKUP(AB300,#REF!,3,FALSE)</f>
        <v>#REF!</v>
      </c>
      <c r="AH300" s="8" t="e">
        <f>VLOOKUP(AB300,#REF!,5,FALSE)</f>
        <v>#REF!</v>
      </c>
      <c r="AI300" s="32" t="e">
        <f>IF(#REF!="Beckers","2.199",IF(#REF!="Zellmann","2.198",IF(#REF!="Schlüter-Buchta","2.199",IF(#REF!="Obbes","2.197",""))))</f>
        <v>#REF!</v>
      </c>
      <c r="AJ300" s="32" t="e">
        <f>IF(#REF!="Beckers","02104/99 2023",IF(#REF!="Bortlik","02104/99 2024",IF(#REF!="Schlüter-Buchta","02104/99 2025",IF(#REF!="Obbes","02104/99 2022",""))))</f>
        <v>#REF!</v>
      </c>
      <c r="AK300" s="32" t="e">
        <f>IF(#REF!="Beckers","02104/99 84 2023",IF(#REF!="Bortlik","02104/99 84 2024",IF(#REF!="Schlüter-Buchta","02104/99 84 2025",IF(#REF!="Obbes","02104/99 84 2022",""))))</f>
        <v>#REF!</v>
      </c>
      <c r="AL30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01" spans="1:38" x14ac:dyDescent="0.35">
      <c r="A301" s="8" t="e">
        <f>CONCATENATE(VLOOKUP('Tabelle Schule'!B413,#REF!,3,FALSE)," ",VLOOKUP('Tabelle Schule'!B413,#REF!,4,FALSE)," ",VLOOKUP('Tabelle Schule'!B413,#REF!,6,FALSE))</f>
        <v>#REF!</v>
      </c>
      <c r="B301" s="10" t="str">
        <f>IF('Tabelle Schule'!D413&lt;&gt;"",'Tabelle Schule'!D413,"")</f>
        <v/>
      </c>
      <c r="C301" s="10" t="str">
        <f>IF('Tabelle Schule'!E413&lt;&gt;"",'Tabelle Schule'!E413,"")</f>
        <v/>
      </c>
      <c r="D301" s="10" t="e">
        <f>IF('Tabelle Schule'!#REF!&lt;&gt;"",'Tabelle Schule'!#REF!,"")</f>
        <v>#REF!</v>
      </c>
      <c r="E301" s="33" t="str">
        <f>IF('Tabelle Schule'!F413&lt;&gt;"",'Tabelle Schule'!F413,"")</f>
        <v/>
      </c>
      <c r="F301" s="10" t="str">
        <f>IF('Tabelle Schule'!G413&lt;&gt;"",'Tabelle Schule'!G413,"")</f>
        <v/>
      </c>
      <c r="G301" s="10" t="str">
        <f>IF('Tabelle Schule'!H413&lt;&gt;"",'Tabelle Schule'!H413,"")</f>
        <v/>
      </c>
      <c r="H301" s="8" t="str">
        <f t="shared" ref="H301:H364" si="18">IF(I301=0,"","Frau")</f>
        <v>Frau</v>
      </c>
      <c r="I301" s="10" t="str">
        <f>IF('Tabelle Schule'!I413&lt;&gt;"",'Tabelle Schule'!I413,"")</f>
        <v/>
      </c>
      <c r="J301" s="10" t="str">
        <f>IF('Tabelle Schule'!J413&lt;&gt;"",'Tabelle Schule'!J413,"")</f>
        <v/>
      </c>
      <c r="K301" s="10" t="str">
        <f>IF('Tabelle Schule'!K413&lt;&gt;"",'Tabelle Schule'!K413,"")</f>
        <v/>
      </c>
      <c r="L301" s="10" t="str">
        <f>IF('Tabelle Schule'!L413&lt;&gt;"",'Tabelle Schule'!L413,"")</f>
        <v/>
      </c>
      <c r="M301" s="8" t="str">
        <f t="shared" ref="M301:M364" si="19">IF(N301=0,"","Herr")</f>
        <v>Herr</v>
      </c>
      <c r="N301" s="10" t="str">
        <f>IF('Tabelle Schule'!M413&lt;&gt;"",'Tabelle Schule'!M413,"")</f>
        <v/>
      </c>
      <c r="O301" s="10" t="str">
        <f>IF('Tabelle Schule'!N413&lt;&gt;"",'Tabelle Schule'!N413,"")</f>
        <v/>
      </c>
      <c r="P301" s="10" t="str">
        <f>IF('Tabelle Schule'!O413&lt;&gt;"",'Tabelle Schule'!O413,"")</f>
        <v/>
      </c>
      <c r="Q301" s="10" t="str">
        <f>IF('Tabelle Schule'!P413&lt;&gt;"",'Tabelle Schule'!P413,"")</f>
        <v/>
      </c>
      <c r="R301" s="9" t="str">
        <f t="shared" ref="R301:R364" si="20">IF(K301=P301,"=","X")</f>
        <v>=</v>
      </c>
      <c r="S301" s="8"/>
      <c r="T301" s="10" t="str">
        <f>IF('Tabelle Schule'!Q413&lt;&gt;"",'Tabelle Schule'!Q413,"")</f>
        <v/>
      </c>
      <c r="U301" s="10" t="str">
        <f>IF('Tabelle Schule'!R413&lt;&gt;"",'Tabelle Schule'!R413,"")</f>
        <v/>
      </c>
      <c r="V301" s="10" t="str">
        <f>IF('Tabelle Schule'!S413&lt;&gt;"",'Tabelle Schule'!S413,"")</f>
        <v/>
      </c>
      <c r="W301" s="10" t="str">
        <f>IF('Tabelle Schule'!T413&lt;&gt;"",'Tabelle Schule'!T413,"")</f>
        <v/>
      </c>
      <c r="X301" s="10">
        <f>'Tabelle Schule'!AG413</f>
        <v>0</v>
      </c>
      <c r="Y301" s="8">
        <f>'Tabelle Schule'!AJ413</f>
        <v>0</v>
      </c>
      <c r="Z301" s="10" t="str">
        <f>IF('Tabelle Schule'!AH413&lt;&gt;"",'Tabelle Schule'!AH413,"")</f>
        <v/>
      </c>
      <c r="AA301" s="10" t="str">
        <f>IF('Tabelle Schule'!AI413&lt;&gt;"",'Tabelle Schule'!AI413,"")</f>
        <v/>
      </c>
      <c r="AB301" s="10" t="str">
        <f>IF('Tabelle Schule'!AU302&lt;&gt;"",'Tabelle Schule'!AU302,"")</f>
        <v/>
      </c>
      <c r="AC301" s="8" t="e">
        <f>'Tabelle Schule'!AV302</f>
        <v>#REF!</v>
      </c>
      <c r="AD301" s="8" t="e">
        <f>VLOOKUP(AB301,#REF!,9,FALSE)</f>
        <v>#REF!</v>
      </c>
      <c r="AE301" s="8" t="e">
        <f>VLOOKUP(AB301,#REF!,10,FALSE)</f>
        <v>#REF!</v>
      </c>
      <c r="AF301" s="8" t="e">
        <f>VLOOKUP(AB301,#REF!,11,FALSE)</f>
        <v>#REF!</v>
      </c>
      <c r="AG301" s="8" t="e">
        <f>VLOOKUP(AB301,#REF!,3,FALSE)</f>
        <v>#REF!</v>
      </c>
      <c r="AH301" s="8" t="e">
        <f>VLOOKUP(AB301,#REF!,5,FALSE)</f>
        <v>#REF!</v>
      </c>
      <c r="AI301" s="32" t="e">
        <f>IF(#REF!="Beckers","2.199",IF(#REF!="Zellmann","2.198",IF(#REF!="Schlüter-Buchta","2.199",IF(#REF!="Obbes","2.197",""))))</f>
        <v>#REF!</v>
      </c>
      <c r="AJ301" s="32" t="e">
        <f>IF(#REF!="Beckers","02104/99 2023",IF(#REF!="Bortlik","02104/99 2024",IF(#REF!="Schlüter-Buchta","02104/99 2025",IF(#REF!="Obbes","02104/99 2022",""))))</f>
        <v>#REF!</v>
      </c>
      <c r="AK301" s="32" t="e">
        <f>IF(#REF!="Beckers","02104/99 84 2023",IF(#REF!="Bortlik","02104/99 84 2024",IF(#REF!="Schlüter-Buchta","02104/99 84 2025",IF(#REF!="Obbes","02104/99 84 2022",""))))</f>
        <v>#REF!</v>
      </c>
      <c r="AL30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02" spans="1:38" x14ac:dyDescent="0.35">
      <c r="A302" s="8" t="e">
        <f>CONCATENATE(VLOOKUP('Tabelle Schule'!B414,#REF!,3,FALSE)," ",VLOOKUP('Tabelle Schule'!B414,#REF!,4,FALSE)," ",VLOOKUP('Tabelle Schule'!B414,#REF!,6,FALSE))</f>
        <v>#REF!</v>
      </c>
      <c r="B302" s="10" t="str">
        <f>IF('Tabelle Schule'!D414&lt;&gt;"",'Tabelle Schule'!D414,"")</f>
        <v/>
      </c>
      <c r="C302" s="10" t="str">
        <f>IF('Tabelle Schule'!E414&lt;&gt;"",'Tabelle Schule'!E414,"")</f>
        <v/>
      </c>
      <c r="D302" s="10" t="e">
        <f>IF('Tabelle Schule'!#REF!&lt;&gt;"",'Tabelle Schule'!#REF!,"")</f>
        <v>#REF!</v>
      </c>
      <c r="E302" s="33" t="str">
        <f>IF('Tabelle Schule'!F414&lt;&gt;"",'Tabelle Schule'!F414,"")</f>
        <v/>
      </c>
      <c r="F302" s="10" t="str">
        <f>IF('Tabelle Schule'!G414&lt;&gt;"",'Tabelle Schule'!G414,"")</f>
        <v/>
      </c>
      <c r="G302" s="10" t="str">
        <f>IF('Tabelle Schule'!H414&lt;&gt;"",'Tabelle Schule'!H414,"")</f>
        <v/>
      </c>
      <c r="H302" s="8" t="str">
        <f t="shared" si="18"/>
        <v>Frau</v>
      </c>
      <c r="I302" s="10" t="str">
        <f>IF('Tabelle Schule'!I414&lt;&gt;"",'Tabelle Schule'!I414,"")</f>
        <v/>
      </c>
      <c r="J302" s="10" t="str">
        <f>IF('Tabelle Schule'!J414&lt;&gt;"",'Tabelle Schule'!J414,"")</f>
        <v/>
      </c>
      <c r="K302" s="10" t="str">
        <f>IF('Tabelle Schule'!K414&lt;&gt;"",'Tabelle Schule'!K414,"")</f>
        <v/>
      </c>
      <c r="L302" s="10" t="str">
        <f>IF('Tabelle Schule'!L414&lt;&gt;"",'Tabelle Schule'!L414,"")</f>
        <v/>
      </c>
      <c r="M302" s="8" t="str">
        <f t="shared" si="19"/>
        <v>Herr</v>
      </c>
      <c r="N302" s="10" t="str">
        <f>IF('Tabelle Schule'!M414&lt;&gt;"",'Tabelle Schule'!M414,"")</f>
        <v/>
      </c>
      <c r="O302" s="10" t="str">
        <f>IF('Tabelle Schule'!N414&lt;&gt;"",'Tabelle Schule'!N414,"")</f>
        <v/>
      </c>
      <c r="P302" s="10" t="str">
        <f>IF('Tabelle Schule'!O414&lt;&gt;"",'Tabelle Schule'!O414,"")</f>
        <v/>
      </c>
      <c r="Q302" s="10" t="str">
        <f>IF('Tabelle Schule'!P414&lt;&gt;"",'Tabelle Schule'!P414,"")</f>
        <v/>
      </c>
      <c r="R302" s="9" t="str">
        <f t="shared" si="20"/>
        <v>=</v>
      </c>
      <c r="S302" s="8"/>
      <c r="T302" s="10" t="str">
        <f>IF('Tabelle Schule'!Q414&lt;&gt;"",'Tabelle Schule'!Q414,"")</f>
        <v/>
      </c>
      <c r="U302" s="10" t="str">
        <f>IF('Tabelle Schule'!R414&lt;&gt;"",'Tabelle Schule'!R414,"")</f>
        <v/>
      </c>
      <c r="V302" s="10" t="str">
        <f>IF('Tabelle Schule'!S414&lt;&gt;"",'Tabelle Schule'!S414,"")</f>
        <v/>
      </c>
      <c r="W302" s="10" t="str">
        <f>IF('Tabelle Schule'!T414&lt;&gt;"",'Tabelle Schule'!T414,"")</f>
        <v/>
      </c>
      <c r="X302" s="10">
        <f>'Tabelle Schule'!AG414</f>
        <v>0</v>
      </c>
      <c r="Y302" s="8">
        <f>'Tabelle Schule'!AJ414</f>
        <v>0</v>
      </c>
      <c r="Z302" s="10" t="str">
        <f>IF('Tabelle Schule'!AH414&lt;&gt;"",'Tabelle Schule'!AH414,"")</f>
        <v/>
      </c>
      <c r="AA302" s="10" t="str">
        <f>IF('Tabelle Schule'!AI414&lt;&gt;"",'Tabelle Schule'!AI414,"")</f>
        <v/>
      </c>
      <c r="AB302" s="10" t="str">
        <f>IF('Tabelle Schule'!AU303&lt;&gt;"",'Tabelle Schule'!AU303,"")</f>
        <v/>
      </c>
      <c r="AC302" s="8" t="e">
        <f>'Tabelle Schule'!AV303</f>
        <v>#REF!</v>
      </c>
      <c r="AD302" s="8" t="e">
        <f>VLOOKUP(AB302,#REF!,9,FALSE)</f>
        <v>#REF!</v>
      </c>
      <c r="AE302" s="8" t="e">
        <f>VLOOKUP(AB302,#REF!,10,FALSE)</f>
        <v>#REF!</v>
      </c>
      <c r="AF302" s="8" t="e">
        <f>VLOOKUP(AB302,#REF!,11,FALSE)</f>
        <v>#REF!</v>
      </c>
      <c r="AG302" s="8" t="e">
        <f>VLOOKUP(AB302,#REF!,3,FALSE)</f>
        <v>#REF!</v>
      </c>
      <c r="AH302" s="8" t="e">
        <f>VLOOKUP(AB302,#REF!,5,FALSE)</f>
        <v>#REF!</v>
      </c>
      <c r="AI302" s="32" t="e">
        <f>IF(#REF!="Beckers","2.199",IF(#REF!="Zellmann","2.198",IF(#REF!="Schlüter-Buchta","2.199",IF(#REF!="Obbes","2.197",""))))</f>
        <v>#REF!</v>
      </c>
      <c r="AJ302" s="32" t="e">
        <f>IF(#REF!="Beckers","02104/99 2023",IF(#REF!="Bortlik","02104/99 2024",IF(#REF!="Schlüter-Buchta","02104/99 2025",IF(#REF!="Obbes","02104/99 2022",""))))</f>
        <v>#REF!</v>
      </c>
      <c r="AK302" s="32" t="e">
        <f>IF(#REF!="Beckers","02104/99 84 2023",IF(#REF!="Bortlik","02104/99 84 2024",IF(#REF!="Schlüter-Buchta","02104/99 84 2025",IF(#REF!="Obbes","02104/99 84 2022",""))))</f>
        <v>#REF!</v>
      </c>
      <c r="AL30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03" spans="1:38" x14ac:dyDescent="0.35">
      <c r="A303" s="8" t="e">
        <f>CONCATENATE(VLOOKUP('Tabelle Schule'!B415,#REF!,3,FALSE)," ",VLOOKUP('Tabelle Schule'!B415,#REF!,4,FALSE)," ",VLOOKUP('Tabelle Schule'!B415,#REF!,6,FALSE))</f>
        <v>#REF!</v>
      </c>
      <c r="B303" s="10" t="str">
        <f>IF('Tabelle Schule'!D415&lt;&gt;"",'Tabelle Schule'!D415,"")</f>
        <v/>
      </c>
      <c r="C303" s="10" t="str">
        <f>IF('Tabelle Schule'!E415&lt;&gt;"",'Tabelle Schule'!E415,"")</f>
        <v/>
      </c>
      <c r="D303" s="10" t="e">
        <f>IF('Tabelle Schule'!#REF!&lt;&gt;"",'Tabelle Schule'!#REF!,"")</f>
        <v>#REF!</v>
      </c>
      <c r="E303" s="33" t="str">
        <f>IF('Tabelle Schule'!F415&lt;&gt;"",'Tabelle Schule'!F415,"")</f>
        <v/>
      </c>
      <c r="F303" s="10" t="str">
        <f>IF('Tabelle Schule'!G415&lt;&gt;"",'Tabelle Schule'!G415,"")</f>
        <v/>
      </c>
      <c r="G303" s="10" t="str">
        <f>IF('Tabelle Schule'!H415&lt;&gt;"",'Tabelle Schule'!H415,"")</f>
        <v/>
      </c>
      <c r="H303" s="8" t="str">
        <f t="shared" si="18"/>
        <v>Frau</v>
      </c>
      <c r="I303" s="10" t="str">
        <f>IF('Tabelle Schule'!I415&lt;&gt;"",'Tabelle Schule'!I415,"")</f>
        <v/>
      </c>
      <c r="J303" s="10" t="str">
        <f>IF('Tabelle Schule'!J415&lt;&gt;"",'Tabelle Schule'!J415,"")</f>
        <v/>
      </c>
      <c r="K303" s="10" t="str">
        <f>IF('Tabelle Schule'!K415&lt;&gt;"",'Tabelle Schule'!K415,"")</f>
        <v/>
      </c>
      <c r="L303" s="10" t="str">
        <f>IF('Tabelle Schule'!L415&lt;&gt;"",'Tabelle Schule'!L415,"")</f>
        <v/>
      </c>
      <c r="M303" s="8" t="str">
        <f t="shared" si="19"/>
        <v>Herr</v>
      </c>
      <c r="N303" s="10" t="str">
        <f>IF('Tabelle Schule'!M415&lt;&gt;"",'Tabelle Schule'!M415,"")</f>
        <v/>
      </c>
      <c r="O303" s="10" t="str">
        <f>IF('Tabelle Schule'!N415&lt;&gt;"",'Tabelle Schule'!N415,"")</f>
        <v/>
      </c>
      <c r="P303" s="10" t="str">
        <f>IF('Tabelle Schule'!O415&lt;&gt;"",'Tabelle Schule'!O415,"")</f>
        <v/>
      </c>
      <c r="Q303" s="10" t="str">
        <f>IF('Tabelle Schule'!P415&lt;&gt;"",'Tabelle Schule'!P415,"")</f>
        <v/>
      </c>
      <c r="R303" s="9" t="str">
        <f t="shared" si="20"/>
        <v>=</v>
      </c>
      <c r="S303" s="8"/>
      <c r="T303" s="10" t="str">
        <f>IF('Tabelle Schule'!Q415&lt;&gt;"",'Tabelle Schule'!Q415,"")</f>
        <v/>
      </c>
      <c r="U303" s="10" t="str">
        <f>IF('Tabelle Schule'!R415&lt;&gt;"",'Tabelle Schule'!R415,"")</f>
        <v/>
      </c>
      <c r="V303" s="10" t="str">
        <f>IF('Tabelle Schule'!S415&lt;&gt;"",'Tabelle Schule'!S415,"")</f>
        <v/>
      </c>
      <c r="W303" s="10" t="str">
        <f>IF('Tabelle Schule'!T415&lt;&gt;"",'Tabelle Schule'!T415,"")</f>
        <v/>
      </c>
      <c r="X303" s="10">
        <f>'Tabelle Schule'!AG415</f>
        <v>0</v>
      </c>
      <c r="Y303" s="8">
        <f>'Tabelle Schule'!AJ415</f>
        <v>0</v>
      </c>
      <c r="Z303" s="10" t="str">
        <f>IF('Tabelle Schule'!AH415&lt;&gt;"",'Tabelle Schule'!AH415,"")</f>
        <v/>
      </c>
      <c r="AA303" s="10" t="str">
        <f>IF('Tabelle Schule'!AI415&lt;&gt;"",'Tabelle Schule'!AI415,"")</f>
        <v/>
      </c>
      <c r="AB303" s="10" t="str">
        <f>IF('Tabelle Schule'!AU304&lt;&gt;"",'Tabelle Schule'!AU304,"")</f>
        <v/>
      </c>
      <c r="AC303" s="8" t="e">
        <f>'Tabelle Schule'!AV304</f>
        <v>#REF!</v>
      </c>
      <c r="AD303" s="8" t="e">
        <f>VLOOKUP(AB303,#REF!,9,FALSE)</f>
        <v>#REF!</v>
      </c>
      <c r="AE303" s="8" t="e">
        <f>VLOOKUP(AB303,#REF!,10,FALSE)</f>
        <v>#REF!</v>
      </c>
      <c r="AF303" s="8" t="e">
        <f>VLOOKUP(AB303,#REF!,11,FALSE)</f>
        <v>#REF!</v>
      </c>
      <c r="AG303" s="8" t="e">
        <f>VLOOKUP(AB303,#REF!,3,FALSE)</f>
        <v>#REF!</v>
      </c>
      <c r="AH303" s="8" t="e">
        <f>VLOOKUP(AB303,#REF!,5,FALSE)</f>
        <v>#REF!</v>
      </c>
      <c r="AI303" s="32" t="e">
        <f>IF(#REF!="Beckers","2.199",IF(#REF!="Zellmann","2.198",IF(#REF!="Schlüter-Buchta","2.199",IF(#REF!="Obbes","2.197",""))))</f>
        <v>#REF!</v>
      </c>
      <c r="AJ303" s="32" t="e">
        <f>IF(#REF!="Beckers","02104/99 2023",IF(#REF!="Bortlik","02104/99 2024",IF(#REF!="Schlüter-Buchta","02104/99 2025",IF(#REF!="Obbes","02104/99 2022",""))))</f>
        <v>#REF!</v>
      </c>
      <c r="AK303" s="32" t="e">
        <f>IF(#REF!="Beckers","02104/99 84 2023",IF(#REF!="Bortlik","02104/99 84 2024",IF(#REF!="Schlüter-Buchta","02104/99 84 2025",IF(#REF!="Obbes","02104/99 84 2022",""))))</f>
        <v>#REF!</v>
      </c>
      <c r="AL30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04" spans="1:38" x14ac:dyDescent="0.35">
      <c r="A304" s="8" t="e">
        <f>CONCATENATE(VLOOKUP('Tabelle Schule'!B416,#REF!,3,FALSE)," ",VLOOKUP('Tabelle Schule'!B416,#REF!,4,FALSE)," ",VLOOKUP('Tabelle Schule'!B416,#REF!,6,FALSE))</f>
        <v>#REF!</v>
      </c>
      <c r="B304" s="10" t="str">
        <f>IF('Tabelle Schule'!D416&lt;&gt;"",'Tabelle Schule'!D416,"")</f>
        <v/>
      </c>
      <c r="C304" s="10" t="str">
        <f>IF('Tabelle Schule'!E416&lt;&gt;"",'Tabelle Schule'!E416,"")</f>
        <v/>
      </c>
      <c r="D304" s="10" t="e">
        <f>IF('Tabelle Schule'!#REF!&lt;&gt;"",'Tabelle Schule'!#REF!,"")</f>
        <v>#REF!</v>
      </c>
      <c r="E304" s="33" t="str">
        <f>IF('Tabelle Schule'!F416&lt;&gt;"",'Tabelle Schule'!F416,"")</f>
        <v/>
      </c>
      <c r="F304" s="10" t="str">
        <f>IF('Tabelle Schule'!G416&lt;&gt;"",'Tabelle Schule'!G416,"")</f>
        <v/>
      </c>
      <c r="G304" s="10" t="str">
        <f>IF('Tabelle Schule'!H416&lt;&gt;"",'Tabelle Schule'!H416,"")</f>
        <v/>
      </c>
      <c r="H304" s="8" t="str">
        <f t="shared" si="18"/>
        <v>Frau</v>
      </c>
      <c r="I304" s="10" t="str">
        <f>IF('Tabelle Schule'!I416&lt;&gt;"",'Tabelle Schule'!I416,"")</f>
        <v/>
      </c>
      <c r="J304" s="10" t="str">
        <f>IF('Tabelle Schule'!J416&lt;&gt;"",'Tabelle Schule'!J416,"")</f>
        <v/>
      </c>
      <c r="K304" s="10" t="str">
        <f>IF('Tabelle Schule'!K416&lt;&gt;"",'Tabelle Schule'!K416,"")</f>
        <v/>
      </c>
      <c r="L304" s="10" t="str">
        <f>IF('Tabelle Schule'!L416&lt;&gt;"",'Tabelle Schule'!L416,"")</f>
        <v/>
      </c>
      <c r="M304" s="8" t="str">
        <f t="shared" si="19"/>
        <v>Herr</v>
      </c>
      <c r="N304" s="10" t="str">
        <f>IF('Tabelle Schule'!M416&lt;&gt;"",'Tabelle Schule'!M416,"")</f>
        <v/>
      </c>
      <c r="O304" s="10" t="str">
        <f>IF('Tabelle Schule'!N416&lt;&gt;"",'Tabelle Schule'!N416,"")</f>
        <v/>
      </c>
      <c r="P304" s="10" t="str">
        <f>IF('Tabelle Schule'!O416&lt;&gt;"",'Tabelle Schule'!O416,"")</f>
        <v/>
      </c>
      <c r="Q304" s="10" t="str">
        <f>IF('Tabelle Schule'!P416&lt;&gt;"",'Tabelle Schule'!P416,"")</f>
        <v/>
      </c>
      <c r="R304" s="9" t="str">
        <f t="shared" si="20"/>
        <v>=</v>
      </c>
      <c r="S304" s="8"/>
      <c r="T304" s="10" t="str">
        <f>IF('Tabelle Schule'!Q416&lt;&gt;"",'Tabelle Schule'!Q416,"")</f>
        <v/>
      </c>
      <c r="U304" s="10" t="str">
        <f>IF('Tabelle Schule'!R416&lt;&gt;"",'Tabelle Schule'!R416,"")</f>
        <v/>
      </c>
      <c r="V304" s="10" t="str">
        <f>IF('Tabelle Schule'!S416&lt;&gt;"",'Tabelle Schule'!S416,"")</f>
        <v/>
      </c>
      <c r="W304" s="10" t="str">
        <f>IF('Tabelle Schule'!T416&lt;&gt;"",'Tabelle Schule'!T416,"")</f>
        <v/>
      </c>
      <c r="X304" s="10">
        <f>'Tabelle Schule'!AG416</f>
        <v>0</v>
      </c>
      <c r="Y304" s="8">
        <f>'Tabelle Schule'!AJ416</f>
        <v>0</v>
      </c>
      <c r="Z304" s="10" t="str">
        <f>IF('Tabelle Schule'!AH416&lt;&gt;"",'Tabelle Schule'!AH416,"")</f>
        <v/>
      </c>
      <c r="AA304" s="10" t="str">
        <f>IF('Tabelle Schule'!AI416&lt;&gt;"",'Tabelle Schule'!AI416,"")</f>
        <v/>
      </c>
      <c r="AB304" s="10" t="str">
        <f>IF('Tabelle Schule'!AU305&lt;&gt;"",'Tabelle Schule'!AU305,"")</f>
        <v/>
      </c>
      <c r="AC304" s="8" t="e">
        <f>'Tabelle Schule'!AV305</f>
        <v>#REF!</v>
      </c>
      <c r="AD304" s="8" t="e">
        <f>VLOOKUP(AB304,#REF!,9,FALSE)</f>
        <v>#REF!</v>
      </c>
      <c r="AE304" s="8" t="e">
        <f>VLOOKUP(AB304,#REF!,10,FALSE)</f>
        <v>#REF!</v>
      </c>
      <c r="AF304" s="8" t="e">
        <f>VLOOKUP(AB304,#REF!,11,FALSE)</f>
        <v>#REF!</v>
      </c>
      <c r="AG304" s="8" t="e">
        <f>VLOOKUP(AB304,#REF!,3,FALSE)</f>
        <v>#REF!</v>
      </c>
      <c r="AH304" s="8" t="e">
        <f>VLOOKUP(AB304,#REF!,5,FALSE)</f>
        <v>#REF!</v>
      </c>
      <c r="AI304" s="32" t="e">
        <f>IF(#REF!="Beckers","2.199",IF(#REF!="Zellmann","2.198",IF(#REF!="Schlüter-Buchta","2.199",IF(#REF!="Obbes","2.197",""))))</f>
        <v>#REF!</v>
      </c>
      <c r="AJ304" s="32" t="e">
        <f>IF(#REF!="Beckers","02104/99 2023",IF(#REF!="Bortlik","02104/99 2024",IF(#REF!="Schlüter-Buchta","02104/99 2025",IF(#REF!="Obbes","02104/99 2022",""))))</f>
        <v>#REF!</v>
      </c>
      <c r="AK304" s="32" t="e">
        <f>IF(#REF!="Beckers","02104/99 84 2023",IF(#REF!="Bortlik","02104/99 84 2024",IF(#REF!="Schlüter-Buchta","02104/99 84 2025",IF(#REF!="Obbes","02104/99 84 2022",""))))</f>
        <v>#REF!</v>
      </c>
      <c r="AL30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05" spans="1:38" x14ac:dyDescent="0.35">
      <c r="A305" s="8" t="e">
        <f>CONCATENATE(VLOOKUP('Tabelle Schule'!B417,#REF!,3,FALSE)," ",VLOOKUP('Tabelle Schule'!B417,#REF!,4,FALSE)," ",VLOOKUP('Tabelle Schule'!B417,#REF!,6,FALSE))</f>
        <v>#REF!</v>
      </c>
      <c r="B305" s="10" t="str">
        <f>IF('Tabelle Schule'!D417&lt;&gt;"",'Tabelle Schule'!D417,"")</f>
        <v/>
      </c>
      <c r="C305" s="10" t="str">
        <f>IF('Tabelle Schule'!E417&lt;&gt;"",'Tabelle Schule'!E417,"")</f>
        <v/>
      </c>
      <c r="D305" s="10" t="e">
        <f>IF('Tabelle Schule'!#REF!&lt;&gt;"",'Tabelle Schule'!#REF!,"")</f>
        <v>#REF!</v>
      </c>
      <c r="E305" s="33" t="str">
        <f>IF('Tabelle Schule'!F417&lt;&gt;"",'Tabelle Schule'!F417,"")</f>
        <v/>
      </c>
      <c r="F305" s="10" t="str">
        <f>IF('Tabelle Schule'!G417&lt;&gt;"",'Tabelle Schule'!G417,"")</f>
        <v/>
      </c>
      <c r="G305" s="10" t="str">
        <f>IF('Tabelle Schule'!H417&lt;&gt;"",'Tabelle Schule'!H417,"")</f>
        <v/>
      </c>
      <c r="H305" s="8" t="str">
        <f t="shared" si="18"/>
        <v>Frau</v>
      </c>
      <c r="I305" s="10" t="str">
        <f>IF('Tabelle Schule'!I417&lt;&gt;"",'Tabelle Schule'!I417,"")</f>
        <v/>
      </c>
      <c r="J305" s="10" t="str">
        <f>IF('Tabelle Schule'!J417&lt;&gt;"",'Tabelle Schule'!J417,"")</f>
        <v/>
      </c>
      <c r="K305" s="10" t="str">
        <f>IF('Tabelle Schule'!K417&lt;&gt;"",'Tabelle Schule'!K417,"")</f>
        <v/>
      </c>
      <c r="L305" s="10" t="str">
        <f>IF('Tabelle Schule'!L417&lt;&gt;"",'Tabelle Schule'!L417,"")</f>
        <v/>
      </c>
      <c r="M305" s="8" t="str">
        <f t="shared" si="19"/>
        <v>Herr</v>
      </c>
      <c r="N305" s="10" t="str">
        <f>IF('Tabelle Schule'!M417&lt;&gt;"",'Tabelle Schule'!M417,"")</f>
        <v/>
      </c>
      <c r="O305" s="10" t="str">
        <f>IF('Tabelle Schule'!N417&lt;&gt;"",'Tabelle Schule'!N417,"")</f>
        <v/>
      </c>
      <c r="P305" s="10" t="str">
        <f>IF('Tabelle Schule'!O417&lt;&gt;"",'Tabelle Schule'!O417,"")</f>
        <v/>
      </c>
      <c r="Q305" s="10" t="str">
        <f>IF('Tabelle Schule'!P417&lt;&gt;"",'Tabelle Schule'!P417,"")</f>
        <v/>
      </c>
      <c r="R305" s="9" t="str">
        <f t="shared" si="20"/>
        <v>=</v>
      </c>
      <c r="S305" s="8"/>
      <c r="T305" s="10" t="str">
        <f>IF('Tabelle Schule'!Q417&lt;&gt;"",'Tabelle Schule'!Q417,"")</f>
        <v/>
      </c>
      <c r="U305" s="10" t="str">
        <f>IF('Tabelle Schule'!R417&lt;&gt;"",'Tabelle Schule'!R417,"")</f>
        <v/>
      </c>
      <c r="V305" s="10" t="str">
        <f>IF('Tabelle Schule'!S417&lt;&gt;"",'Tabelle Schule'!S417,"")</f>
        <v/>
      </c>
      <c r="W305" s="10" t="str">
        <f>IF('Tabelle Schule'!T417&lt;&gt;"",'Tabelle Schule'!T417,"")</f>
        <v/>
      </c>
      <c r="X305" s="10">
        <f>'Tabelle Schule'!AG417</f>
        <v>0</v>
      </c>
      <c r="Y305" s="8">
        <f>'Tabelle Schule'!AJ417</f>
        <v>0</v>
      </c>
      <c r="Z305" s="10" t="str">
        <f>IF('Tabelle Schule'!AH417&lt;&gt;"",'Tabelle Schule'!AH417,"")</f>
        <v/>
      </c>
      <c r="AA305" s="10" t="str">
        <f>IF('Tabelle Schule'!AI417&lt;&gt;"",'Tabelle Schule'!AI417,"")</f>
        <v/>
      </c>
      <c r="AB305" s="10" t="str">
        <f>IF('Tabelle Schule'!AU306&lt;&gt;"",'Tabelle Schule'!AU306,"")</f>
        <v/>
      </c>
      <c r="AC305" s="8" t="e">
        <f>'Tabelle Schule'!AV306</f>
        <v>#REF!</v>
      </c>
      <c r="AD305" s="8" t="e">
        <f>VLOOKUP(AB305,#REF!,9,FALSE)</f>
        <v>#REF!</v>
      </c>
      <c r="AE305" s="8" t="e">
        <f>VLOOKUP(AB305,#REF!,10,FALSE)</f>
        <v>#REF!</v>
      </c>
      <c r="AF305" s="8" t="e">
        <f>VLOOKUP(AB305,#REF!,11,FALSE)</f>
        <v>#REF!</v>
      </c>
      <c r="AG305" s="8" t="e">
        <f>VLOOKUP(AB305,#REF!,3,FALSE)</f>
        <v>#REF!</v>
      </c>
      <c r="AH305" s="8" t="e">
        <f>VLOOKUP(AB305,#REF!,5,FALSE)</f>
        <v>#REF!</v>
      </c>
      <c r="AI305" s="32" t="e">
        <f>IF(#REF!="Beckers","2.199",IF(#REF!="Zellmann","2.198",IF(#REF!="Schlüter-Buchta","2.199",IF(#REF!="Obbes","2.197",""))))</f>
        <v>#REF!</v>
      </c>
      <c r="AJ305" s="32" t="e">
        <f>IF(#REF!="Beckers","02104/99 2023",IF(#REF!="Bortlik","02104/99 2024",IF(#REF!="Schlüter-Buchta","02104/99 2025",IF(#REF!="Obbes","02104/99 2022",""))))</f>
        <v>#REF!</v>
      </c>
      <c r="AK305" s="32" t="e">
        <f>IF(#REF!="Beckers","02104/99 84 2023",IF(#REF!="Bortlik","02104/99 84 2024",IF(#REF!="Schlüter-Buchta","02104/99 84 2025",IF(#REF!="Obbes","02104/99 84 2022",""))))</f>
        <v>#REF!</v>
      </c>
      <c r="AL30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06" spans="1:38" x14ac:dyDescent="0.35">
      <c r="A306" s="8" t="e">
        <f>CONCATENATE(VLOOKUP('Tabelle Schule'!B418,#REF!,3,FALSE)," ",VLOOKUP('Tabelle Schule'!B418,#REF!,4,FALSE)," ",VLOOKUP('Tabelle Schule'!B418,#REF!,6,FALSE))</f>
        <v>#REF!</v>
      </c>
      <c r="B306" s="10" t="str">
        <f>IF('Tabelle Schule'!D418&lt;&gt;"",'Tabelle Schule'!D418,"")</f>
        <v/>
      </c>
      <c r="C306" s="10" t="str">
        <f>IF('Tabelle Schule'!E418&lt;&gt;"",'Tabelle Schule'!E418,"")</f>
        <v/>
      </c>
      <c r="D306" s="10" t="e">
        <f>IF('Tabelle Schule'!#REF!&lt;&gt;"",'Tabelle Schule'!#REF!,"")</f>
        <v>#REF!</v>
      </c>
      <c r="E306" s="33" t="str">
        <f>IF('Tabelle Schule'!F418&lt;&gt;"",'Tabelle Schule'!F418,"")</f>
        <v/>
      </c>
      <c r="F306" s="10" t="str">
        <f>IF('Tabelle Schule'!G418&lt;&gt;"",'Tabelle Schule'!G418,"")</f>
        <v/>
      </c>
      <c r="G306" s="10" t="str">
        <f>IF('Tabelle Schule'!H418&lt;&gt;"",'Tabelle Schule'!H418,"")</f>
        <v/>
      </c>
      <c r="H306" s="8" t="str">
        <f t="shared" si="18"/>
        <v>Frau</v>
      </c>
      <c r="I306" s="10" t="str">
        <f>IF('Tabelle Schule'!I418&lt;&gt;"",'Tabelle Schule'!I418,"")</f>
        <v/>
      </c>
      <c r="J306" s="10" t="str">
        <f>IF('Tabelle Schule'!J418&lt;&gt;"",'Tabelle Schule'!J418,"")</f>
        <v/>
      </c>
      <c r="K306" s="10" t="str">
        <f>IF('Tabelle Schule'!K418&lt;&gt;"",'Tabelle Schule'!K418,"")</f>
        <v/>
      </c>
      <c r="L306" s="10" t="str">
        <f>IF('Tabelle Schule'!L418&lt;&gt;"",'Tabelle Schule'!L418,"")</f>
        <v/>
      </c>
      <c r="M306" s="8" t="str">
        <f t="shared" si="19"/>
        <v>Herr</v>
      </c>
      <c r="N306" s="10" t="str">
        <f>IF('Tabelle Schule'!M418&lt;&gt;"",'Tabelle Schule'!M418,"")</f>
        <v/>
      </c>
      <c r="O306" s="10" t="str">
        <f>IF('Tabelle Schule'!N418&lt;&gt;"",'Tabelle Schule'!N418,"")</f>
        <v/>
      </c>
      <c r="P306" s="10" t="str">
        <f>IF('Tabelle Schule'!O418&lt;&gt;"",'Tabelle Schule'!O418,"")</f>
        <v/>
      </c>
      <c r="Q306" s="10" t="str">
        <f>IF('Tabelle Schule'!P418&lt;&gt;"",'Tabelle Schule'!P418,"")</f>
        <v/>
      </c>
      <c r="R306" s="9" t="str">
        <f t="shared" si="20"/>
        <v>=</v>
      </c>
      <c r="S306" s="8"/>
      <c r="T306" s="10" t="str">
        <f>IF('Tabelle Schule'!Q418&lt;&gt;"",'Tabelle Schule'!Q418,"")</f>
        <v/>
      </c>
      <c r="U306" s="10" t="str">
        <f>IF('Tabelle Schule'!R418&lt;&gt;"",'Tabelle Schule'!R418,"")</f>
        <v/>
      </c>
      <c r="V306" s="10" t="str">
        <f>IF('Tabelle Schule'!S418&lt;&gt;"",'Tabelle Schule'!S418,"")</f>
        <v/>
      </c>
      <c r="W306" s="10" t="str">
        <f>IF('Tabelle Schule'!T418&lt;&gt;"",'Tabelle Schule'!T418,"")</f>
        <v/>
      </c>
      <c r="X306" s="10">
        <f>'Tabelle Schule'!AG418</f>
        <v>0</v>
      </c>
      <c r="Y306" s="8">
        <f>'Tabelle Schule'!AJ418</f>
        <v>0</v>
      </c>
      <c r="Z306" s="10" t="str">
        <f>IF('Tabelle Schule'!AH418&lt;&gt;"",'Tabelle Schule'!AH418,"")</f>
        <v/>
      </c>
      <c r="AA306" s="10" t="str">
        <f>IF('Tabelle Schule'!AI418&lt;&gt;"",'Tabelle Schule'!AI418,"")</f>
        <v/>
      </c>
      <c r="AB306" s="10" t="str">
        <f>IF('Tabelle Schule'!AU307&lt;&gt;"",'Tabelle Schule'!AU307,"")</f>
        <v/>
      </c>
      <c r="AC306" s="8" t="e">
        <f>'Tabelle Schule'!AV307</f>
        <v>#REF!</v>
      </c>
      <c r="AD306" s="8" t="e">
        <f>VLOOKUP(AB306,#REF!,9,FALSE)</f>
        <v>#REF!</v>
      </c>
      <c r="AE306" s="8" t="e">
        <f>VLOOKUP(AB306,#REF!,10,FALSE)</f>
        <v>#REF!</v>
      </c>
      <c r="AF306" s="8" t="e">
        <f>VLOOKUP(AB306,#REF!,11,FALSE)</f>
        <v>#REF!</v>
      </c>
      <c r="AG306" s="8" t="e">
        <f>VLOOKUP(AB306,#REF!,3,FALSE)</f>
        <v>#REF!</v>
      </c>
      <c r="AH306" s="8" t="e">
        <f>VLOOKUP(AB306,#REF!,5,FALSE)</f>
        <v>#REF!</v>
      </c>
      <c r="AI306" s="32" t="e">
        <f>IF(#REF!="Beckers","2.199",IF(#REF!="Zellmann","2.198",IF(#REF!="Schlüter-Buchta","2.199",IF(#REF!="Obbes","2.197",""))))</f>
        <v>#REF!</v>
      </c>
      <c r="AJ306" s="32" t="e">
        <f>IF(#REF!="Beckers","02104/99 2023",IF(#REF!="Bortlik","02104/99 2024",IF(#REF!="Schlüter-Buchta","02104/99 2025",IF(#REF!="Obbes","02104/99 2022",""))))</f>
        <v>#REF!</v>
      </c>
      <c r="AK306" s="32" t="e">
        <f>IF(#REF!="Beckers","02104/99 84 2023",IF(#REF!="Bortlik","02104/99 84 2024",IF(#REF!="Schlüter-Buchta","02104/99 84 2025",IF(#REF!="Obbes","02104/99 84 2022",""))))</f>
        <v>#REF!</v>
      </c>
      <c r="AL30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07" spans="1:38" x14ac:dyDescent="0.35">
      <c r="A307" s="8" t="e">
        <f>CONCATENATE(VLOOKUP('Tabelle Schule'!B419,#REF!,3,FALSE)," ",VLOOKUP('Tabelle Schule'!B419,#REF!,4,FALSE)," ",VLOOKUP('Tabelle Schule'!B419,#REF!,6,FALSE))</f>
        <v>#REF!</v>
      </c>
      <c r="B307" s="10" t="str">
        <f>IF('Tabelle Schule'!D419&lt;&gt;"",'Tabelle Schule'!D419,"")</f>
        <v/>
      </c>
      <c r="C307" s="10" t="str">
        <f>IF('Tabelle Schule'!E419&lt;&gt;"",'Tabelle Schule'!E419,"")</f>
        <v/>
      </c>
      <c r="D307" s="10" t="e">
        <f>IF('Tabelle Schule'!#REF!&lt;&gt;"",'Tabelle Schule'!#REF!,"")</f>
        <v>#REF!</v>
      </c>
      <c r="E307" s="33" t="str">
        <f>IF('Tabelle Schule'!F419&lt;&gt;"",'Tabelle Schule'!F419,"")</f>
        <v/>
      </c>
      <c r="F307" s="10" t="str">
        <f>IF('Tabelle Schule'!G419&lt;&gt;"",'Tabelle Schule'!G419,"")</f>
        <v/>
      </c>
      <c r="G307" s="10" t="str">
        <f>IF('Tabelle Schule'!H419&lt;&gt;"",'Tabelle Schule'!H419,"")</f>
        <v/>
      </c>
      <c r="H307" s="8" t="str">
        <f t="shared" si="18"/>
        <v>Frau</v>
      </c>
      <c r="I307" s="10" t="str">
        <f>IF('Tabelle Schule'!I419&lt;&gt;"",'Tabelle Schule'!I419,"")</f>
        <v/>
      </c>
      <c r="J307" s="10" t="str">
        <f>IF('Tabelle Schule'!J419&lt;&gt;"",'Tabelle Schule'!J419,"")</f>
        <v/>
      </c>
      <c r="K307" s="10" t="str">
        <f>IF('Tabelle Schule'!K419&lt;&gt;"",'Tabelle Schule'!K419,"")</f>
        <v/>
      </c>
      <c r="L307" s="10" t="str">
        <f>IF('Tabelle Schule'!L419&lt;&gt;"",'Tabelle Schule'!L419,"")</f>
        <v/>
      </c>
      <c r="M307" s="8" t="str">
        <f t="shared" si="19"/>
        <v>Herr</v>
      </c>
      <c r="N307" s="10" t="str">
        <f>IF('Tabelle Schule'!M419&lt;&gt;"",'Tabelle Schule'!M419,"")</f>
        <v/>
      </c>
      <c r="O307" s="10" t="str">
        <f>IF('Tabelle Schule'!N419&lt;&gt;"",'Tabelle Schule'!N419,"")</f>
        <v/>
      </c>
      <c r="P307" s="10" t="str">
        <f>IF('Tabelle Schule'!O419&lt;&gt;"",'Tabelle Schule'!O419,"")</f>
        <v/>
      </c>
      <c r="Q307" s="10" t="str">
        <f>IF('Tabelle Schule'!P419&lt;&gt;"",'Tabelle Schule'!P419,"")</f>
        <v/>
      </c>
      <c r="R307" s="9" t="str">
        <f t="shared" si="20"/>
        <v>=</v>
      </c>
      <c r="S307" s="8"/>
      <c r="T307" s="10" t="str">
        <f>IF('Tabelle Schule'!Q419&lt;&gt;"",'Tabelle Schule'!Q419,"")</f>
        <v/>
      </c>
      <c r="U307" s="10" t="str">
        <f>IF('Tabelle Schule'!R419&lt;&gt;"",'Tabelle Schule'!R419,"")</f>
        <v/>
      </c>
      <c r="V307" s="10" t="str">
        <f>IF('Tabelle Schule'!S419&lt;&gt;"",'Tabelle Schule'!S419,"")</f>
        <v/>
      </c>
      <c r="W307" s="10" t="str">
        <f>IF('Tabelle Schule'!T419&lt;&gt;"",'Tabelle Schule'!T419,"")</f>
        <v/>
      </c>
      <c r="X307" s="10">
        <f>'Tabelle Schule'!AG419</f>
        <v>0</v>
      </c>
      <c r="Y307" s="8">
        <f>'Tabelle Schule'!AJ419</f>
        <v>0</v>
      </c>
      <c r="Z307" s="10" t="str">
        <f>IF('Tabelle Schule'!AH419&lt;&gt;"",'Tabelle Schule'!AH419,"")</f>
        <v/>
      </c>
      <c r="AA307" s="10" t="str">
        <f>IF('Tabelle Schule'!AI419&lt;&gt;"",'Tabelle Schule'!AI419,"")</f>
        <v/>
      </c>
      <c r="AB307" s="10" t="str">
        <f>IF('Tabelle Schule'!AU308&lt;&gt;"",'Tabelle Schule'!AU308,"")</f>
        <v/>
      </c>
      <c r="AC307" s="8" t="e">
        <f>'Tabelle Schule'!AV308</f>
        <v>#REF!</v>
      </c>
      <c r="AD307" s="8" t="e">
        <f>VLOOKUP(AB307,#REF!,9,FALSE)</f>
        <v>#REF!</v>
      </c>
      <c r="AE307" s="8" t="e">
        <f>VLOOKUP(AB307,#REF!,10,FALSE)</f>
        <v>#REF!</v>
      </c>
      <c r="AF307" s="8" t="e">
        <f>VLOOKUP(AB307,#REF!,11,FALSE)</f>
        <v>#REF!</v>
      </c>
      <c r="AG307" s="8" t="e">
        <f>VLOOKUP(AB307,#REF!,3,FALSE)</f>
        <v>#REF!</v>
      </c>
      <c r="AH307" s="8" t="e">
        <f>VLOOKUP(AB307,#REF!,5,FALSE)</f>
        <v>#REF!</v>
      </c>
      <c r="AI307" s="32" t="e">
        <f>IF(#REF!="Beckers","2.199",IF(#REF!="Zellmann","2.198",IF(#REF!="Schlüter-Buchta","2.199",IF(#REF!="Obbes","2.197",""))))</f>
        <v>#REF!</v>
      </c>
      <c r="AJ307" s="32" t="e">
        <f>IF(#REF!="Beckers","02104/99 2023",IF(#REF!="Bortlik","02104/99 2024",IF(#REF!="Schlüter-Buchta","02104/99 2025",IF(#REF!="Obbes","02104/99 2022",""))))</f>
        <v>#REF!</v>
      </c>
      <c r="AK307" s="32" t="e">
        <f>IF(#REF!="Beckers","02104/99 84 2023",IF(#REF!="Bortlik","02104/99 84 2024",IF(#REF!="Schlüter-Buchta","02104/99 84 2025",IF(#REF!="Obbes","02104/99 84 2022",""))))</f>
        <v>#REF!</v>
      </c>
      <c r="AL30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08" spans="1:38" x14ac:dyDescent="0.35">
      <c r="A308" s="8" t="e">
        <f>CONCATENATE(VLOOKUP('Tabelle Schule'!B420,#REF!,3,FALSE)," ",VLOOKUP('Tabelle Schule'!B420,#REF!,4,FALSE)," ",VLOOKUP('Tabelle Schule'!B420,#REF!,6,FALSE))</f>
        <v>#REF!</v>
      </c>
      <c r="B308" s="10" t="str">
        <f>IF('Tabelle Schule'!D420&lt;&gt;"",'Tabelle Schule'!D420,"")</f>
        <v/>
      </c>
      <c r="C308" s="10" t="str">
        <f>IF('Tabelle Schule'!E420&lt;&gt;"",'Tabelle Schule'!E420,"")</f>
        <v/>
      </c>
      <c r="D308" s="10" t="e">
        <f>IF('Tabelle Schule'!#REF!&lt;&gt;"",'Tabelle Schule'!#REF!,"")</f>
        <v>#REF!</v>
      </c>
      <c r="E308" s="33" t="str">
        <f>IF('Tabelle Schule'!F420&lt;&gt;"",'Tabelle Schule'!F420,"")</f>
        <v/>
      </c>
      <c r="F308" s="10" t="str">
        <f>IF('Tabelle Schule'!G420&lt;&gt;"",'Tabelle Schule'!G420,"")</f>
        <v/>
      </c>
      <c r="G308" s="10" t="str">
        <f>IF('Tabelle Schule'!H420&lt;&gt;"",'Tabelle Schule'!H420,"")</f>
        <v/>
      </c>
      <c r="H308" s="8" t="str">
        <f t="shared" si="18"/>
        <v>Frau</v>
      </c>
      <c r="I308" s="10" t="str">
        <f>IF('Tabelle Schule'!I420&lt;&gt;"",'Tabelle Schule'!I420,"")</f>
        <v/>
      </c>
      <c r="J308" s="10" t="str">
        <f>IF('Tabelle Schule'!J420&lt;&gt;"",'Tabelle Schule'!J420,"")</f>
        <v/>
      </c>
      <c r="K308" s="10" t="str">
        <f>IF('Tabelle Schule'!K420&lt;&gt;"",'Tabelle Schule'!K420,"")</f>
        <v/>
      </c>
      <c r="L308" s="10" t="str">
        <f>IF('Tabelle Schule'!L420&lt;&gt;"",'Tabelle Schule'!L420,"")</f>
        <v/>
      </c>
      <c r="M308" s="8" t="str">
        <f t="shared" si="19"/>
        <v>Herr</v>
      </c>
      <c r="N308" s="10" t="str">
        <f>IF('Tabelle Schule'!M420&lt;&gt;"",'Tabelle Schule'!M420,"")</f>
        <v/>
      </c>
      <c r="O308" s="10" t="str">
        <f>IF('Tabelle Schule'!N420&lt;&gt;"",'Tabelle Schule'!N420,"")</f>
        <v/>
      </c>
      <c r="P308" s="10" t="str">
        <f>IF('Tabelle Schule'!O420&lt;&gt;"",'Tabelle Schule'!O420,"")</f>
        <v/>
      </c>
      <c r="Q308" s="10" t="str">
        <f>IF('Tabelle Schule'!P420&lt;&gt;"",'Tabelle Schule'!P420,"")</f>
        <v/>
      </c>
      <c r="R308" s="9" t="str">
        <f t="shared" si="20"/>
        <v>=</v>
      </c>
      <c r="S308" s="8"/>
      <c r="T308" s="10" t="str">
        <f>IF('Tabelle Schule'!Q420&lt;&gt;"",'Tabelle Schule'!Q420,"")</f>
        <v/>
      </c>
      <c r="U308" s="10" t="str">
        <f>IF('Tabelle Schule'!R420&lt;&gt;"",'Tabelle Schule'!R420,"")</f>
        <v/>
      </c>
      <c r="V308" s="10" t="str">
        <f>IF('Tabelle Schule'!S420&lt;&gt;"",'Tabelle Schule'!S420,"")</f>
        <v/>
      </c>
      <c r="W308" s="10" t="str">
        <f>IF('Tabelle Schule'!T420&lt;&gt;"",'Tabelle Schule'!T420,"")</f>
        <v/>
      </c>
      <c r="X308" s="10">
        <f>'Tabelle Schule'!AG420</f>
        <v>0</v>
      </c>
      <c r="Y308" s="8">
        <f>'Tabelle Schule'!AJ420</f>
        <v>0</v>
      </c>
      <c r="Z308" s="10" t="str">
        <f>IF('Tabelle Schule'!AH420&lt;&gt;"",'Tabelle Schule'!AH420,"")</f>
        <v/>
      </c>
      <c r="AA308" s="10" t="str">
        <f>IF('Tabelle Schule'!AI420&lt;&gt;"",'Tabelle Schule'!AI420,"")</f>
        <v/>
      </c>
      <c r="AB308" s="10" t="str">
        <f>IF('Tabelle Schule'!AU309&lt;&gt;"",'Tabelle Schule'!AU309,"")</f>
        <v/>
      </c>
      <c r="AC308" s="8" t="e">
        <f>'Tabelle Schule'!AV309</f>
        <v>#REF!</v>
      </c>
      <c r="AD308" s="8" t="e">
        <f>VLOOKUP(AB308,#REF!,9,FALSE)</f>
        <v>#REF!</v>
      </c>
      <c r="AE308" s="8" t="e">
        <f>VLOOKUP(AB308,#REF!,10,FALSE)</f>
        <v>#REF!</v>
      </c>
      <c r="AF308" s="8" t="e">
        <f>VLOOKUP(AB308,#REF!,11,FALSE)</f>
        <v>#REF!</v>
      </c>
      <c r="AG308" s="8" t="e">
        <f>VLOOKUP(AB308,#REF!,3,FALSE)</f>
        <v>#REF!</v>
      </c>
      <c r="AH308" s="8" t="e">
        <f>VLOOKUP(AB308,#REF!,5,FALSE)</f>
        <v>#REF!</v>
      </c>
      <c r="AI308" s="32" t="e">
        <f>IF(#REF!="Beckers","2.199",IF(#REF!="Zellmann","2.198",IF(#REF!="Schlüter-Buchta","2.199",IF(#REF!="Obbes","2.197",""))))</f>
        <v>#REF!</v>
      </c>
      <c r="AJ308" s="32" t="e">
        <f>IF(#REF!="Beckers","02104/99 2023",IF(#REF!="Bortlik","02104/99 2024",IF(#REF!="Schlüter-Buchta","02104/99 2025",IF(#REF!="Obbes","02104/99 2022",""))))</f>
        <v>#REF!</v>
      </c>
      <c r="AK308" s="32" t="e">
        <f>IF(#REF!="Beckers","02104/99 84 2023",IF(#REF!="Bortlik","02104/99 84 2024",IF(#REF!="Schlüter-Buchta","02104/99 84 2025",IF(#REF!="Obbes","02104/99 84 2022",""))))</f>
        <v>#REF!</v>
      </c>
      <c r="AL30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09" spans="1:38" x14ac:dyDescent="0.35">
      <c r="A309" s="8" t="e">
        <f>CONCATENATE(VLOOKUP('Tabelle Schule'!B421,#REF!,3,FALSE)," ",VLOOKUP('Tabelle Schule'!B421,#REF!,4,FALSE)," ",VLOOKUP('Tabelle Schule'!B421,#REF!,6,FALSE))</f>
        <v>#REF!</v>
      </c>
      <c r="B309" s="10" t="str">
        <f>IF('Tabelle Schule'!D421&lt;&gt;"",'Tabelle Schule'!D421,"")</f>
        <v/>
      </c>
      <c r="C309" s="10" t="str">
        <f>IF('Tabelle Schule'!E421&lt;&gt;"",'Tabelle Schule'!E421,"")</f>
        <v/>
      </c>
      <c r="D309" s="10" t="e">
        <f>IF('Tabelle Schule'!#REF!&lt;&gt;"",'Tabelle Schule'!#REF!,"")</f>
        <v>#REF!</v>
      </c>
      <c r="E309" s="33" t="str">
        <f>IF('Tabelle Schule'!F421&lt;&gt;"",'Tabelle Schule'!F421,"")</f>
        <v/>
      </c>
      <c r="F309" s="10" t="str">
        <f>IF('Tabelle Schule'!G421&lt;&gt;"",'Tabelle Schule'!G421,"")</f>
        <v/>
      </c>
      <c r="G309" s="10" t="str">
        <f>IF('Tabelle Schule'!H421&lt;&gt;"",'Tabelle Schule'!H421,"")</f>
        <v/>
      </c>
      <c r="H309" s="8" t="str">
        <f t="shared" si="18"/>
        <v>Frau</v>
      </c>
      <c r="I309" s="10" t="str">
        <f>IF('Tabelle Schule'!I421&lt;&gt;"",'Tabelle Schule'!I421,"")</f>
        <v/>
      </c>
      <c r="J309" s="10" t="str">
        <f>IF('Tabelle Schule'!J421&lt;&gt;"",'Tabelle Schule'!J421,"")</f>
        <v/>
      </c>
      <c r="K309" s="10" t="str">
        <f>IF('Tabelle Schule'!K421&lt;&gt;"",'Tabelle Schule'!K421,"")</f>
        <v/>
      </c>
      <c r="L309" s="10" t="str">
        <f>IF('Tabelle Schule'!L421&lt;&gt;"",'Tabelle Schule'!L421,"")</f>
        <v/>
      </c>
      <c r="M309" s="8" t="str">
        <f t="shared" si="19"/>
        <v>Herr</v>
      </c>
      <c r="N309" s="10" t="str">
        <f>IF('Tabelle Schule'!M421&lt;&gt;"",'Tabelle Schule'!M421,"")</f>
        <v/>
      </c>
      <c r="O309" s="10" t="str">
        <f>IF('Tabelle Schule'!N421&lt;&gt;"",'Tabelle Schule'!N421,"")</f>
        <v/>
      </c>
      <c r="P309" s="10" t="str">
        <f>IF('Tabelle Schule'!O421&lt;&gt;"",'Tabelle Schule'!O421,"")</f>
        <v/>
      </c>
      <c r="Q309" s="10" t="str">
        <f>IF('Tabelle Schule'!P421&lt;&gt;"",'Tabelle Schule'!P421,"")</f>
        <v/>
      </c>
      <c r="R309" s="9" t="str">
        <f t="shared" si="20"/>
        <v>=</v>
      </c>
      <c r="S309" s="8"/>
      <c r="T309" s="10" t="str">
        <f>IF('Tabelle Schule'!Q421&lt;&gt;"",'Tabelle Schule'!Q421,"")</f>
        <v/>
      </c>
      <c r="U309" s="10" t="str">
        <f>IF('Tabelle Schule'!R421&lt;&gt;"",'Tabelle Schule'!R421,"")</f>
        <v/>
      </c>
      <c r="V309" s="10" t="str">
        <f>IF('Tabelle Schule'!S421&lt;&gt;"",'Tabelle Schule'!S421,"")</f>
        <v/>
      </c>
      <c r="W309" s="10" t="str">
        <f>IF('Tabelle Schule'!T421&lt;&gt;"",'Tabelle Schule'!T421,"")</f>
        <v/>
      </c>
      <c r="X309" s="10">
        <f>'Tabelle Schule'!AG421</f>
        <v>0</v>
      </c>
      <c r="Y309" s="8">
        <f>'Tabelle Schule'!AJ421</f>
        <v>0</v>
      </c>
      <c r="Z309" s="10" t="str">
        <f>IF('Tabelle Schule'!AH421&lt;&gt;"",'Tabelle Schule'!AH421,"")</f>
        <v/>
      </c>
      <c r="AA309" s="10" t="str">
        <f>IF('Tabelle Schule'!AI421&lt;&gt;"",'Tabelle Schule'!AI421,"")</f>
        <v/>
      </c>
      <c r="AB309" s="10" t="str">
        <f>IF('Tabelle Schule'!AU310&lt;&gt;"",'Tabelle Schule'!AU310,"")</f>
        <v/>
      </c>
      <c r="AC309" s="8" t="e">
        <f>'Tabelle Schule'!AV310</f>
        <v>#REF!</v>
      </c>
      <c r="AD309" s="8" t="e">
        <f>VLOOKUP(AB309,#REF!,9,FALSE)</f>
        <v>#REF!</v>
      </c>
      <c r="AE309" s="8" t="e">
        <f>VLOOKUP(AB309,#REF!,10,FALSE)</f>
        <v>#REF!</v>
      </c>
      <c r="AF309" s="8" t="e">
        <f>VLOOKUP(AB309,#REF!,11,FALSE)</f>
        <v>#REF!</v>
      </c>
      <c r="AG309" s="8" t="e">
        <f>VLOOKUP(AB309,#REF!,3,FALSE)</f>
        <v>#REF!</v>
      </c>
      <c r="AH309" s="8" t="e">
        <f>VLOOKUP(AB309,#REF!,5,FALSE)</f>
        <v>#REF!</v>
      </c>
      <c r="AI309" s="32" t="e">
        <f>IF(#REF!="Beckers","2.199",IF(#REF!="Zellmann","2.198",IF(#REF!="Schlüter-Buchta","2.199",IF(#REF!="Obbes","2.197",""))))</f>
        <v>#REF!</v>
      </c>
      <c r="AJ309" s="32" t="e">
        <f>IF(#REF!="Beckers","02104/99 2023",IF(#REF!="Bortlik","02104/99 2024",IF(#REF!="Schlüter-Buchta","02104/99 2025",IF(#REF!="Obbes","02104/99 2022",""))))</f>
        <v>#REF!</v>
      </c>
      <c r="AK309" s="32" t="e">
        <f>IF(#REF!="Beckers","02104/99 84 2023",IF(#REF!="Bortlik","02104/99 84 2024",IF(#REF!="Schlüter-Buchta","02104/99 84 2025",IF(#REF!="Obbes","02104/99 84 2022",""))))</f>
        <v>#REF!</v>
      </c>
      <c r="AL30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10" spans="1:38" x14ac:dyDescent="0.35">
      <c r="A310" s="8" t="e">
        <f>CONCATENATE(VLOOKUP('Tabelle Schule'!B422,#REF!,3,FALSE)," ",VLOOKUP('Tabelle Schule'!B422,#REF!,4,FALSE)," ",VLOOKUP('Tabelle Schule'!B422,#REF!,6,FALSE))</f>
        <v>#REF!</v>
      </c>
      <c r="B310" s="10" t="str">
        <f>IF('Tabelle Schule'!D422&lt;&gt;"",'Tabelle Schule'!D422,"")</f>
        <v/>
      </c>
      <c r="C310" s="10" t="str">
        <f>IF('Tabelle Schule'!E422&lt;&gt;"",'Tabelle Schule'!E422,"")</f>
        <v/>
      </c>
      <c r="D310" s="10" t="e">
        <f>IF('Tabelle Schule'!#REF!&lt;&gt;"",'Tabelle Schule'!#REF!,"")</f>
        <v>#REF!</v>
      </c>
      <c r="E310" s="33" t="str">
        <f>IF('Tabelle Schule'!F422&lt;&gt;"",'Tabelle Schule'!F422,"")</f>
        <v/>
      </c>
      <c r="F310" s="10" t="str">
        <f>IF('Tabelle Schule'!G422&lt;&gt;"",'Tabelle Schule'!G422,"")</f>
        <v/>
      </c>
      <c r="G310" s="10" t="str">
        <f>IF('Tabelle Schule'!H422&lt;&gt;"",'Tabelle Schule'!H422,"")</f>
        <v/>
      </c>
      <c r="H310" s="8" t="str">
        <f t="shared" si="18"/>
        <v>Frau</v>
      </c>
      <c r="I310" s="10" t="str">
        <f>IF('Tabelle Schule'!I422&lt;&gt;"",'Tabelle Schule'!I422,"")</f>
        <v/>
      </c>
      <c r="J310" s="10" t="str">
        <f>IF('Tabelle Schule'!J422&lt;&gt;"",'Tabelle Schule'!J422,"")</f>
        <v/>
      </c>
      <c r="K310" s="10" t="str">
        <f>IF('Tabelle Schule'!K422&lt;&gt;"",'Tabelle Schule'!K422,"")</f>
        <v/>
      </c>
      <c r="L310" s="10" t="str">
        <f>IF('Tabelle Schule'!L422&lt;&gt;"",'Tabelle Schule'!L422,"")</f>
        <v/>
      </c>
      <c r="M310" s="8" t="str">
        <f t="shared" si="19"/>
        <v>Herr</v>
      </c>
      <c r="N310" s="10" t="str">
        <f>IF('Tabelle Schule'!M422&lt;&gt;"",'Tabelle Schule'!M422,"")</f>
        <v/>
      </c>
      <c r="O310" s="10" t="str">
        <f>IF('Tabelle Schule'!N422&lt;&gt;"",'Tabelle Schule'!N422,"")</f>
        <v/>
      </c>
      <c r="P310" s="10" t="str">
        <f>IF('Tabelle Schule'!O422&lt;&gt;"",'Tabelle Schule'!O422,"")</f>
        <v/>
      </c>
      <c r="Q310" s="10" t="str">
        <f>IF('Tabelle Schule'!P422&lt;&gt;"",'Tabelle Schule'!P422,"")</f>
        <v/>
      </c>
      <c r="R310" s="9" t="str">
        <f t="shared" si="20"/>
        <v>=</v>
      </c>
      <c r="S310" s="8"/>
      <c r="T310" s="10" t="str">
        <f>IF('Tabelle Schule'!Q422&lt;&gt;"",'Tabelle Schule'!Q422,"")</f>
        <v/>
      </c>
      <c r="U310" s="10" t="str">
        <f>IF('Tabelle Schule'!R422&lt;&gt;"",'Tabelle Schule'!R422,"")</f>
        <v/>
      </c>
      <c r="V310" s="10" t="str">
        <f>IF('Tabelle Schule'!S422&lt;&gt;"",'Tabelle Schule'!S422,"")</f>
        <v/>
      </c>
      <c r="W310" s="10" t="str">
        <f>IF('Tabelle Schule'!T422&lt;&gt;"",'Tabelle Schule'!T422,"")</f>
        <v/>
      </c>
      <c r="X310" s="10">
        <f>'Tabelle Schule'!AG422</f>
        <v>0</v>
      </c>
      <c r="Y310" s="8">
        <f>'Tabelle Schule'!AJ422</f>
        <v>0</v>
      </c>
      <c r="Z310" s="10" t="str">
        <f>IF('Tabelle Schule'!AH422&lt;&gt;"",'Tabelle Schule'!AH422,"")</f>
        <v/>
      </c>
      <c r="AA310" s="10" t="str">
        <f>IF('Tabelle Schule'!AI422&lt;&gt;"",'Tabelle Schule'!AI422,"")</f>
        <v/>
      </c>
      <c r="AB310" s="10" t="str">
        <f>IF('Tabelle Schule'!AU311&lt;&gt;"",'Tabelle Schule'!AU311,"")</f>
        <v/>
      </c>
      <c r="AC310" s="8" t="e">
        <f>'Tabelle Schule'!AV311</f>
        <v>#REF!</v>
      </c>
      <c r="AD310" s="8" t="e">
        <f>VLOOKUP(AB310,#REF!,9,FALSE)</f>
        <v>#REF!</v>
      </c>
      <c r="AE310" s="8" t="e">
        <f>VLOOKUP(AB310,#REF!,10,FALSE)</f>
        <v>#REF!</v>
      </c>
      <c r="AF310" s="8" t="e">
        <f>VLOOKUP(AB310,#REF!,11,FALSE)</f>
        <v>#REF!</v>
      </c>
      <c r="AG310" s="8" t="e">
        <f>VLOOKUP(AB310,#REF!,3,FALSE)</f>
        <v>#REF!</v>
      </c>
      <c r="AH310" s="8" t="e">
        <f>VLOOKUP(AB310,#REF!,5,FALSE)</f>
        <v>#REF!</v>
      </c>
      <c r="AI310" s="32" t="e">
        <f>IF(#REF!="Beckers","2.199",IF(#REF!="Zellmann","2.198",IF(#REF!="Schlüter-Buchta","2.199",IF(#REF!="Obbes","2.197",""))))</f>
        <v>#REF!</v>
      </c>
      <c r="AJ310" s="32" t="e">
        <f>IF(#REF!="Beckers","02104/99 2023",IF(#REF!="Bortlik","02104/99 2024",IF(#REF!="Schlüter-Buchta","02104/99 2025",IF(#REF!="Obbes","02104/99 2022",""))))</f>
        <v>#REF!</v>
      </c>
      <c r="AK310" s="32" t="e">
        <f>IF(#REF!="Beckers","02104/99 84 2023",IF(#REF!="Bortlik","02104/99 84 2024",IF(#REF!="Schlüter-Buchta","02104/99 84 2025",IF(#REF!="Obbes","02104/99 84 2022",""))))</f>
        <v>#REF!</v>
      </c>
      <c r="AL31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11" spans="1:38" x14ac:dyDescent="0.35">
      <c r="A311" s="8" t="e">
        <f>CONCATENATE(VLOOKUP('Tabelle Schule'!B423,#REF!,3,FALSE)," ",VLOOKUP('Tabelle Schule'!B423,#REF!,4,FALSE)," ",VLOOKUP('Tabelle Schule'!B423,#REF!,6,FALSE))</f>
        <v>#REF!</v>
      </c>
      <c r="B311" s="10" t="str">
        <f>IF('Tabelle Schule'!D423&lt;&gt;"",'Tabelle Schule'!D423,"")</f>
        <v/>
      </c>
      <c r="C311" s="10" t="str">
        <f>IF('Tabelle Schule'!E423&lt;&gt;"",'Tabelle Schule'!E423,"")</f>
        <v/>
      </c>
      <c r="D311" s="10" t="e">
        <f>IF('Tabelle Schule'!#REF!&lt;&gt;"",'Tabelle Schule'!#REF!,"")</f>
        <v>#REF!</v>
      </c>
      <c r="E311" s="33" t="str">
        <f>IF('Tabelle Schule'!F423&lt;&gt;"",'Tabelle Schule'!F423,"")</f>
        <v/>
      </c>
      <c r="F311" s="10" t="str">
        <f>IF('Tabelle Schule'!G423&lt;&gt;"",'Tabelle Schule'!G423,"")</f>
        <v/>
      </c>
      <c r="G311" s="10" t="str">
        <f>IF('Tabelle Schule'!H423&lt;&gt;"",'Tabelle Schule'!H423,"")</f>
        <v/>
      </c>
      <c r="H311" s="8" t="str">
        <f t="shared" si="18"/>
        <v>Frau</v>
      </c>
      <c r="I311" s="10" t="str">
        <f>IF('Tabelle Schule'!I423&lt;&gt;"",'Tabelle Schule'!I423,"")</f>
        <v/>
      </c>
      <c r="J311" s="10" t="str">
        <f>IF('Tabelle Schule'!J423&lt;&gt;"",'Tabelle Schule'!J423,"")</f>
        <v/>
      </c>
      <c r="K311" s="10" t="str">
        <f>IF('Tabelle Schule'!K423&lt;&gt;"",'Tabelle Schule'!K423,"")</f>
        <v/>
      </c>
      <c r="L311" s="10" t="str">
        <f>IF('Tabelle Schule'!L423&lt;&gt;"",'Tabelle Schule'!L423,"")</f>
        <v/>
      </c>
      <c r="M311" s="8" t="str">
        <f t="shared" si="19"/>
        <v>Herr</v>
      </c>
      <c r="N311" s="10" t="str">
        <f>IF('Tabelle Schule'!M423&lt;&gt;"",'Tabelle Schule'!M423,"")</f>
        <v/>
      </c>
      <c r="O311" s="10" t="str">
        <f>IF('Tabelle Schule'!N423&lt;&gt;"",'Tabelle Schule'!N423,"")</f>
        <v/>
      </c>
      <c r="P311" s="10" t="str">
        <f>IF('Tabelle Schule'!O423&lt;&gt;"",'Tabelle Schule'!O423,"")</f>
        <v/>
      </c>
      <c r="Q311" s="10" t="str">
        <f>IF('Tabelle Schule'!P423&lt;&gt;"",'Tabelle Schule'!P423,"")</f>
        <v/>
      </c>
      <c r="R311" s="9" t="str">
        <f t="shared" si="20"/>
        <v>=</v>
      </c>
      <c r="S311" s="8"/>
      <c r="T311" s="10" t="str">
        <f>IF('Tabelle Schule'!Q423&lt;&gt;"",'Tabelle Schule'!Q423,"")</f>
        <v/>
      </c>
      <c r="U311" s="10" t="str">
        <f>IF('Tabelle Schule'!R423&lt;&gt;"",'Tabelle Schule'!R423,"")</f>
        <v/>
      </c>
      <c r="V311" s="10" t="str">
        <f>IF('Tabelle Schule'!S423&lt;&gt;"",'Tabelle Schule'!S423,"")</f>
        <v/>
      </c>
      <c r="W311" s="10" t="str">
        <f>IF('Tabelle Schule'!T423&lt;&gt;"",'Tabelle Schule'!T423,"")</f>
        <v/>
      </c>
      <c r="X311" s="10">
        <f>'Tabelle Schule'!AG423</f>
        <v>0</v>
      </c>
      <c r="Y311" s="8">
        <f>'Tabelle Schule'!AJ423</f>
        <v>0</v>
      </c>
      <c r="Z311" s="10" t="str">
        <f>IF('Tabelle Schule'!AH423&lt;&gt;"",'Tabelle Schule'!AH423,"")</f>
        <v/>
      </c>
      <c r="AA311" s="10" t="str">
        <f>IF('Tabelle Schule'!AI423&lt;&gt;"",'Tabelle Schule'!AI423,"")</f>
        <v/>
      </c>
      <c r="AB311" s="10" t="str">
        <f>IF('Tabelle Schule'!AU312&lt;&gt;"",'Tabelle Schule'!AU312,"")</f>
        <v/>
      </c>
      <c r="AC311" s="8" t="e">
        <f>'Tabelle Schule'!AV312</f>
        <v>#REF!</v>
      </c>
      <c r="AD311" s="8" t="e">
        <f>VLOOKUP(AB311,#REF!,9,FALSE)</f>
        <v>#REF!</v>
      </c>
      <c r="AE311" s="8" t="e">
        <f>VLOOKUP(AB311,#REF!,10,FALSE)</f>
        <v>#REF!</v>
      </c>
      <c r="AF311" s="8" t="e">
        <f>VLOOKUP(AB311,#REF!,11,FALSE)</f>
        <v>#REF!</v>
      </c>
      <c r="AG311" s="8" t="e">
        <f>VLOOKUP(AB311,#REF!,3,FALSE)</f>
        <v>#REF!</v>
      </c>
      <c r="AH311" s="8" t="e">
        <f>VLOOKUP(AB311,#REF!,5,FALSE)</f>
        <v>#REF!</v>
      </c>
      <c r="AI311" s="32" t="e">
        <f>IF(#REF!="Beckers","2.199",IF(#REF!="Zellmann","2.198",IF(#REF!="Schlüter-Buchta","2.199",IF(#REF!="Obbes","2.197",""))))</f>
        <v>#REF!</v>
      </c>
      <c r="AJ311" s="32" t="e">
        <f>IF(#REF!="Beckers","02104/99 2023",IF(#REF!="Bortlik","02104/99 2024",IF(#REF!="Schlüter-Buchta","02104/99 2025",IF(#REF!="Obbes","02104/99 2022",""))))</f>
        <v>#REF!</v>
      </c>
      <c r="AK311" s="32" t="e">
        <f>IF(#REF!="Beckers","02104/99 84 2023",IF(#REF!="Bortlik","02104/99 84 2024",IF(#REF!="Schlüter-Buchta","02104/99 84 2025",IF(#REF!="Obbes","02104/99 84 2022",""))))</f>
        <v>#REF!</v>
      </c>
      <c r="AL31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12" spans="1:38" x14ac:dyDescent="0.35">
      <c r="A312" s="8" t="e">
        <f>CONCATENATE(VLOOKUP('Tabelle Schule'!B424,#REF!,3,FALSE)," ",VLOOKUP('Tabelle Schule'!B424,#REF!,4,FALSE)," ",VLOOKUP('Tabelle Schule'!B424,#REF!,6,FALSE))</f>
        <v>#REF!</v>
      </c>
      <c r="B312" s="10" t="str">
        <f>IF('Tabelle Schule'!D424&lt;&gt;"",'Tabelle Schule'!D424,"")</f>
        <v/>
      </c>
      <c r="C312" s="10" t="str">
        <f>IF('Tabelle Schule'!E424&lt;&gt;"",'Tabelle Schule'!E424,"")</f>
        <v/>
      </c>
      <c r="D312" s="10" t="e">
        <f>IF('Tabelle Schule'!#REF!&lt;&gt;"",'Tabelle Schule'!#REF!,"")</f>
        <v>#REF!</v>
      </c>
      <c r="E312" s="33" t="str">
        <f>IF('Tabelle Schule'!F424&lt;&gt;"",'Tabelle Schule'!F424,"")</f>
        <v/>
      </c>
      <c r="F312" s="10" t="str">
        <f>IF('Tabelle Schule'!G424&lt;&gt;"",'Tabelle Schule'!G424,"")</f>
        <v/>
      </c>
      <c r="G312" s="10" t="str">
        <f>IF('Tabelle Schule'!H424&lt;&gt;"",'Tabelle Schule'!H424,"")</f>
        <v/>
      </c>
      <c r="H312" s="8" t="str">
        <f t="shared" si="18"/>
        <v>Frau</v>
      </c>
      <c r="I312" s="10" t="str">
        <f>IF('Tabelle Schule'!I424&lt;&gt;"",'Tabelle Schule'!I424,"")</f>
        <v/>
      </c>
      <c r="J312" s="10" t="str">
        <f>IF('Tabelle Schule'!J424&lt;&gt;"",'Tabelle Schule'!J424,"")</f>
        <v/>
      </c>
      <c r="K312" s="10" t="str">
        <f>IF('Tabelle Schule'!K424&lt;&gt;"",'Tabelle Schule'!K424,"")</f>
        <v/>
      </c>
      <c r="L312" s="10" t="str">
        <f>IF('Tabelle Schule'!L424&lt;&gt;"",'Tabelle Schule'!L424,"")</f>
        <v/>
      </c>
      <c r="M312" s="8" t="str">
        <f t="shared" si="19"/>
        <v>Herr</v>
      </c>
      <c r="N312" s="10" t="str">
        <f>IF('Tabelle Schule'!M424&lt;&gt;"",'Tabelle Schule'!M424,"")</f>
        <v/>
      </c>
      <c r="O312" s="10" t="str">
        <f>IF('Tabelle Schule'!N424&lt;&gt;"",'Tabelle Schule'!N424,"")</f>
        <v/>
      </c>
      <c r="P312" s="10" t="str">
        <f>IF('Tabelle Schule'!O424&lt;&gt;"",'Tabelle Schule'!O424,"")</f>
        <v/>
      </c>
      <c r="Q312" s="10" t="str">
        <f>IF('Tabelle Schule'!P424&lt;&gt;"",'Tabelle Schule'!P424,"")</f>
        <v/>
      </c>
      <c r="R312" s="9" t="str">
        <f t="shared" si="20"/>
        <v>=</v>
      </c>
      <c r="S312" s="8"/>
      <c r="T312" s="10" t="str">
        <f>IF('Tabelle Schule'!Q424&lt;&gt;"",'Tabelle Schule'!Q424,"")</f>
        <v/>
      </c>
      <c r="U312" s="10" t="str">
        <f>IF('Tabelle Schule'!R424&lt;&gt;"",'Tabelle Schule'!R424,"")</f>
        <v/>
      </c>
      <c r="V312" s="10" t="str">
        <f>IF('Tabelle Schule'!S424&lt;&gt;"",'Tabelle Schule'!S424,"")</f>
        <v/>
      </c>
      <c r="W312" s="10" t="str">
        <f>IF('Tabelle Schule'!T424&lt;&gt;"",'Tabelle Schule'!T424,"")</f>
        <v/>
      </c>
      <c r="X312" s="10">
        <f>'Tabelle Schule'!AG424</f>
        <v>0</v>
      </c>
      <c r="Y312" s="8">
        <f>'Tabelle Schule'!AJ424</f>
        <v>0</v>
      </c>
      <c r="Z312" s="10" t="str">
        <f>IF('Tabelle Schule'!AH424&lt;&gt;"",'Tabelle Schule'!AH424,"")</f>
        <v/>
      </c>
      <c r="AA312" s="10" t="str">
        <f>IF('Tabelle Schule'!AI424&lt;&gt;"",'Tabelle Schule'!AI424,"")</f>
        <v/>
      </c>
      <c r="AB312" s="10" t="str">
        <f>IF('Tabelle Schule'!AU313&lt;&gt;"",'Tabelle Schule'!AU313,"")</f>
        <v/>
      </c>
      <c r="AC312" s="8" t="e">
        <f>'Tabelle Schule'!AV313</f>
        <v>#REF!</v>
      </c>
      <c r="AD312" s="8" t="e">
        <f>VLOOKUP(AB312,#REF!,9,FALSE)</f>
        <v>#REF!</v>
      </c>
      <c r="AE312" s="8" t="e">
        <f>VLOOKUP(AB312,#REF!,10,FALSE)</f>
        <v>#REF!</v>
      </c>
      <c r="AF312" s="8" t="e">
        <f>VLOOKUP(AB312,#REF!,11,FALSE)</f>
        <v>#REF!</v>
      </c>
      <c r="AG312" s="8" t="e">
        <f>VLOOKUP(AB312,#REF!,3,FALSE)</f>
        <v>#REF!</v>
      </c>
      <c r="AH312" s="8" t="e">
        <f>VLOOKUP(AB312,#REF!,5,FALSE)</f>
        <v>#REF!</v>
      </c>
      <c r="AI312" s="32" t="e">
        <f>IF(#REF!="Beckers","2.199",IF(#REF!="Zellmann","2.198",IF(#REF!="Schlüter-Buchta","2.199",IF(#REF!="Obbes","2.197",""))))</f>
        <v>#REF!</v>
      </c>
      <c r="AJ312" s="32" t="e">
        <f>IF(#REF!="Beckers","02104/99 2023",IF(#REF!="Bortlik","02104/99 2024",IF(#REF!="Schlüter-Buchta","02104/99 2025",IF(#REF!="Obbes","02104/99 2022",""))))</f>
        <v>#REF!</v>
      </c>
      <c r="AK312" s="32" t="e">
        <f>IF(#REF!="Beckers","02104/99 84 2023",IF(#REF!="Bortlik","02104/99 84 2024",IF(#REF!="Schlüter-Buchta","02104/99 84 2025",IF(#REF!="Obbes","02104/99 84 2022",""))))</f>
        <v>#REF!</v>
      </c>
      <c r="AL31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13" spans="1:38" x14ac:dyDescent="0.35">
      <c r="A313" s="8" t="e">
        <f>CONCATENATE(VLOOKUP('Tabelle Schule'!B425,#REF!,3,FALSE)," ",VLOOKUP('Tabelle Schule'!B425,#REF!,4,FALSE)," ",VLOOKUP('Tabelle Schule'!B425,#REF!,6,FALSE))</f>
        <v>#REF!</v>
      </c>
      <c r="B313" s="10" t="str">
        <f>IF('Tabelle Schule'!D425&lt;&gt;"",'Tabelle Schule'!D425,"")</f>
        <v/>
      </c>
      <c r="C313" s="10" t="str">
        <f>IF('Tabelle Schule'!E425&lt;&gt;"",'Tabelle Schule'!E425,"")</f>
        <v/>
      </c>
      <c r="D313" s="10" t="e">
        <f>IF('Tabelle Schule'!#REF!&lt;&gt;"",'Tabelle Schule'!#REF!,"")</f>
        <v>#REF!</v>
      </c>
      <c r="E313" s="33" t="str">
        <f>IF('Tabelle Schule'!F425&lt;&gt;"",'Tabelle Schule'!F425,"")</f>
        <v/>
      </c>
      <c r="F313" s="10" t="str">
        <f>IF('Tabelle Schule'!G425&lt;&gt;"",'Tabelle Schule'!G425,"")</f>
        <v/>
      </c>
      <c r="G313" s="10" t="str">
        <f>IF('Tabelle Schule'!H425&lt;&gt;"",'Tabelle Schule'!H425,"")</f>
        <v/>
      </c>
      <c r="H313" s="8" t="str">
        <f t="shared" si="18"/>
        <v>Frau</v>
      </c>
      <c r="I313" s="10" t="str">
        <f>IF('Tabelle Schule'!I425&lt;&gt;"",'Tabelle Schule'!I425,"")</f>
        <v/>
      </c>
      <c r="J313" s="10" t="str">
        <f>IF('Tabelle Schule'!J425&lt;&gt;"",'Tabelle Schule'!J425,"")</f>
        <v/>
      </c>
      <c r="K313" s="10" t="str">
        <f>IF('Tabelle Schule'!K425&lt;&gt;"",'Tabelle Schule'!K425,"")</f>
        <v/>
      </c>
      <c r="L313" s="10" t="str">
        <f>IF('Tabelle Schule'!L425&lt;&gt;"",'Tabelle Schule'!L425,"")</f>
        <v/>
      </c>
      <c r="M313" s="8" t="str">
        <f t="shared" si="19"/>
        <v>Herr</v>
      </c>
      <c r="N313" s="10" t="str">
        <f>IF('Tabelle Schule'!M425&lt;&gt;"",'Tabelle Schule'!M425,"")</f>
        <v/>
      </c>
      <c r="O313" s="10" t="str">
        <f>IF('Tabelle Schule'!N425&lt;&gt;"",'Tabelle Schule'!N425,"")</f>
        <v/>
      </c>
      <c r="P313" s="10" t="str">
        <f>IF('Tabelle Schule'!O425&lt;&gt;"",'Tabelle Schule'!O425,"")</f>
        <v/>
      </c>
      <c r="Q313" s="10" t="str">
        <f>IF('Tabelle Schule'!P425&lt;&gt;"",'Tabelle Schule'!P425,"")</f>
        <v/>
      </c>
      <c r="R313" s="9" t="str">
        <f t="shared" si="20"/>
        <v>=</v>
      </c>
      <c r="S313" s="8"/>
      <c r="T313" s="10" t="str">
        <f>IF('Tabelle Schule'!Q425&lt;&gt;"",'Tabelle Schule'!Q425,"")</f>
        <v/>
      </c>
      <c r="U313" s="10" t="str">
        <f>IF('Tabelle Schule'!R425&lt;&gt;"",'Tabelle Schule'!R425,"")</f>
        <v/>
      </c>
      <c r="V313" s="10" t="str">
        <f>IF('Tabelle Schule'!S425&lt;&gt;"",'Tabelle Schule'!S425,"")</f>
        <v/>
      </c>
      <c r="W313" s="10" t="str">
        <f>IF('Tabelle Schule'!T425&lt;&gt;"",'Tabelle Schule'!T425,"")</f>
        <v/>
      </c>
      <c r="X313" s="10">
        <f>'Tabelle Schule'!AG425</f>
        <v>0</v>
      </c>
      <c r="Y313" s="8">
        <f>'Tabelle Schule'!AJ425</f>
        <v>0</v>
      </c>
      <c r="Z313" s="10" t="str">
        <f>IF('Tabelle Schule'!AH425&lt;&gt;"",'Tabelle Schule'!AH425,"")</f>
        <v/>
      </c>
      <c r="AA313" s="10" t="str">
        <f>IF('Tabelle Schule'!AI425&lt;&gt;"",'Tabelle Schule'!AI425,"")</f>
        <v/>
      </c>
      <c r="AB313" s="10" t="str">
        <f>IF('Tabelle Schule'!AU314&lt;&gt;"",'Tabelle Schule'!AU314,"")</f>
        <v/>
      </c>
      <c r="AC313" s="8" t="e">
        <f>'Tabelle Schule'!AV314</f>
        <v>#REF!</v>
      </c>
      <c r="AD313" s="8" t="e">
        <f>VLOOKUP(AB313,#REF!,9,FALSE)</f>
        <v>#REF!</v>
      </c>
      <c r="AE313" s="8" t="e">
        <f>VLOOKUP(AB313,#REF!,10,FALSE)</f>
        <v>#REF!</v>
      </c>
      <c r="AF313" s="8" t="e">
        <f>VLOOKUP(AB313,#REF!,11,FALSE)</f>
        <v>#REF!</v>
      </c>
      <c r="AG313" s="8" t="e">
        <f>VLOOKUP(AB313,#REF!,3,FALSE)</f>
        <v>#REF!</v>
      </c>
      <c r="AH313" s="8" t="e">
        <f>VLOOKUP(AB313,#REF!,5,FALSE)</f>
        <v>#REF!</v>
      </c>
      <c r="AI313" s="32" t="e">
        <f>IF(#REF!="Beckers","2.199",IF(#REF!="Zellmann","2.198",IF(#REF!="Schlüter-Buchta","2.199",IF(#REF!="Obbes","2.197",""))))</f>
        <v>#REF!</v>
      </c>
      <c r="AJ313" s="32" t="e">
        <f>IF(#REF!="Beckers","02104/99 2023",IF(#REF!="Bortlik","02104/99 2024",IF(#REF!="Schlüter-Buchta","02104/99 2025",IF(#REF!="Obbes","02104/99 2022",""))))</f>
        <v>#REF!</v>
      </c>
      <c r="AK313" s="32" t="e">
        <f>IF(#REF!="Beckers","02104/99 84 2023",IF(#REF!="Bortlik","02104/99 84 2024",IF(#REF!="Schlüter-Buchta","02104/99 84 2025",IF(#REF!="Obbes","02104/99 84 2022",""))))</f>
        <v>#REF!</v>
      </c>
      <c r="AL31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14" spans="1:38" x14ac:dyDescent="0.35">
      <c r="A314" s="8" t="e">
        <f>CONCATENATE(VLOOKUP('Tabelle Schule'!B426,#REF!,3,FALSE)," ",VLOOKUP('Tabelle Schule'!B426,#REF!,4,FALSE)," ",VLOOKUP('Tabelle Schule'!B426,#REF!,6,FALSE))</f>
        <v>#REF!</v>
      </c>
      <c r="B314" s="10" t="str">
        <f>IF('Tabelle Schule'!D426&lt;&gt;"",'Tabelle Schule'!D426,"")</f>
        <v/>
      </c>
      <c r="C314" s="10" t="str">
        <f>IF('Tabelle Schule'!E426&lt;&gt;"",'Tabelle Schule'!E426,"")</f>
        <v/>
      </c>
      <c r="D314" s="10" t="e">
        <f>IF('Tabelle Schule'!#REF!&lt;&gt;"",'Tabelle Schule'!#REF!,"")</f>
        <v>#REF!</v>
      </c>
      <c r="E314" s="33" t="str">
        <f>IF('Tabelle Schule'!F426&lt;&gt;"",'Tabelle Schule'!F426,"")</f>
        <v/>
      </c>
      <c r="F314" s="10" t="str">
        <f>IF('Tabelle Schule'!G426&lt;&gt;"",'Tabelle Schule'!G426,"")</f>
        <v/>
      </c>
      <c r="G314" s="10" t="str">
        <f>IF('Tabelle Schule'!H426&lt;&gt;"",'Tabelle Schule'!H426,"")</f>
        <v/>
      </c>
      <c r="H314" s="8" t="str">
        <f t="shared" si="18"/>
        <v>Frau</v>
      </c>
      <c r="I314" s="10" t="str">
        <f>IF('Tabelle Schule'!I426&lt;&gt;"",'Tabelle Schule'!I426,"")</f>
        <v/>
      </c>
      <c r="J314" s="10" t="str">
        <f>IF('Tabelle Schule'!J426&lt;&gt;"",'Tabelle Schule'!J426,"")</f>
        <v/>
      </c>
      <c r="K314" s="10" t="str">
        <f>IF('Tabelle Schule'!K426&lt;&gt;"",'Tabelle Schule'!K426,"")</f>
        <v/>
      </c>
      <c r="L314" s="10" t="str">
        <f>IF('Tabelle Schule'!L426&lt;&gt;"",'Tabelle Schule'!L426,"")</f>
        <v/>
      </c>
      <c r="M314" s="8" t="str">
        <f t="shared" si="19"/>
        <v>Herr</v>
      </c>
      <c r="N314" s="10" t="str">
        <f>IF('Tabelle Schule'!M426&lt;&gt;"",'Tabelle Schule'!M426,"")</f>
        <v/>
      </c>
      <c r="O314" s="10" t="str">
        <f>IF('Tabelle Schule'!N426&lt;&gt;"",'Tabelle Schule'!N426,"")</f>
        <v/>
      </c>
      <c r="P314" s="10" t="str">
        <f>IF('Tabelle Schule'!O426&lt;&gt;"",'Tabelle Schule'!O426,"")</f>
        <v/>
      </c>
      <c r="Q314" s="10" t="str">
        <f>IF('Tabelle Schule'!P426&lt;&gt;"",'Tabelle Schule'!P426,"")</f>
        <v/>
      </c>
      <c r="R314" s="9" t="str">
        <f t="shared" si="20"/>
        <v>=</v>
      </c>
      <c r="S314" s="8"/>
      <c r="T314" s="10" t="str">
        <f>IF('Tabelle Schule'!Q426&lt;&gt;"",'Tabelle Schule'!Q426,"")</f>
        <v/>
      </c>
      <c r="U314" s="10" t="str">
        <f>IF('Tabelle Schule'!R426&lt;&gt;"",'Tabelle Schule'!R426,"")</f>
        <v/>
      </c>
      <c r="V314" s="10" t="str">
        <f>IF('Tabelle Schule'!S426&lt;&gt;"",'Tabelle Schule'!S426,"")</f>
        <v/>
      </c>
      <c r="W314" s="10" t="str">
        <f>IF('Tabelle Schule'!T426&lt;&gt;"",'Tabelle Schule'!T426,"")</f>
        <v/>
      </c>
      <c r="X314" s="10">
        <f>'Tabelle Schule'!AG426</f>
        <v>0</v>
      </c>
      <c r="Y314" s="8">
        <f>'Tabelle Schule'!AJ426</f>
        <v>0</v>
      </c>
      <c r="Z314" s="10" t="str">
        <f>IF('Tabelle Schule'!AH426&lt;&gt;"",'Tabelle Schule'!AH426,"")</f>
        <v/>
      </c>
      <c r="AA314" s="10" t="str">
        <f>IF('Tabelle Schule'!AI426&lt;&gt;"",'Tabelle Schule'!AI426,"")</f>
        <v/>
      </c>
      <c r="AB314" s="10" t="str">
        <f>IF('Tabelle Schule'!AU315&lt;&gt;"",'Tabelle Schule'!AU315,"")</f>
        <v/>
      </c>
      <c r="AC314" s="8" t="e">
        <f>'Tabelle Schule'!AV315</f>
        <v>#REF!</v>
      </c>
      <c r="AD314" s="8" t="e">
        <f>VLOOKUP(AB314,#REF!,9,FALSE)</f>
        <v>#REF!</v>
      </c>
      <c r="AE314" s="8" t="e">
        <f>VLOOKUP(AB314,#REF!,10,FALSE)</f>
        <v>#REF!</v>
      </c>
      <c r="AF314" s="8" t="e">
        <f>VLOOKUP(AB314,#REF!,11,FALSE)</f>
        <v>#REF!</v>
      </c>
      <c r="AG314" s="8" t="e">
        <f>VLOOKUP(AB314,#REF!,3,FALSE)</f>
        <v>#REF!</v>
      </c>
      <c r="AH314" s="8" t="e">
        <f>VLOOKUP(AB314,#REF!,5,FALSE)</f>
        <v>#REF!</v>
      </c>
      <c r="AI314" s="32" t="e">
        <f>IF(#REF!="Beckers","2.199",IF(#REF!="Zellmann","2.198",IF(#REF!="Schlüter-Buchta","2.199",IF(#REF!="Obbes","2.197",""))))</f>
        <v>#REF!</v>
      </c>
      <c r="AJ314" s="32" t="e">
        <f>IF(#REF!="Beckers","02104/99 2023",IF(#REF!="Bortlik","02104/99 2024",IF(#REF!="Schlüter-Buchta","02104/99 2025",IF(#REF!="Obbes","02104/99 2022",""))))</f>
        <v>#REF!</v>
      </c>
      <c r="AK314" s="32" t="e">
        <f>IF(#REF!="Beckers","02104/99 84 2023",IF(#REF!="Bortlik","02104/99 84 2024",IF(#REF!="Schlüter-Buchta","02104/99 84 2025",IF(#REF!="Obbes","02104/99 84 2022",""))))</f>
        <v>#REF!</v>
      </c>
      <c r="AL31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15" spans="1:38" x14ac:dyDescent="0.35">
      <c r="A315" s="8" t="e">
        <f>CONCATENATE(VLOOKUP('Tabelle Schule'!B427,#REF!,3,FALSE)," ",VLOOKUP('Tabelle Schule'!B427,#REF!,4,FALSE)," ",VLOOKUP('Tabelle Schule'!B427,#REF!,6,FALSE))</f>
        <v>#REF!</v>
      </c>
      <c r="B315" s="10" t="str">
        <f>IF('Tabelle Schule'!D427&lt;&gt;"",'Tabelle Schule'!D427,"")</f>
        <v/>
      </c>
      <c r="C315" s="10" t="str">
        <f>IF('Tabelle Schule'!E427&lt;&gt;"",'Tabelle Schule'!E427,"")</f>
        <v/>
      </c>
      <c r="D315" s="10" t="e">
        <f>IF('Tabelle Schule'!#REF!&lt;&gt;"",'Tabelle Schule'!#REF!,"")</f>
        <v>#REF!</v>
      </c>
      <c r="E315" s="33" t="str">
        <f>IF('Tabelle Schule'!F427&lt;&gt;"",'Tabelle Schule'!F427,"")</f>
        <v/>
      </c>
      <c r="F315" s="10" t="str">
        <f>IF('Tabelle Schule'!G427&lt;&gt;"",'Tabelle Schule'!G427,"")</f>
        <v/>
      </c>
      <c r="G315" s="10" t="str">
        <f>IF('Tabelle Schule'!H427&lt;&gt;"",'Tabelle Schule'!H427,"")</f>
        <v/>
      </c>
      <c r="H315" s="8" t="str">
        <f t="shared" si="18"/>
        <v>Frau</v>
      </c>
      <c r="I315" s="10" t="str">
        <f>IF('Tabelle Schule'!I427&lt;&gt;"",'Tabelle Schule'!I427,"")</f>
        <v/>
      </c>
      <c r="J315" s="10" t="str">
        <f>IF('Tabelle Schule'!J427&lt;&gt;"",'Tabelle Schule'!J427,"")</f>
        <v/>
      </c>
      <c r="K315" s="10" t="str">
        <f>IF('Tabelle Schule'!K427&lt;&gt;"",'Tabelle Schule'!K427,"")</f>
        <v/>
      </c>
      <c r="L315" s="10" t="str">
        <f>IF('Tabelle Schule'!L427&lt;&gt;"",'Tabelle Schule'!L427,"")</f>
        <v/>
      </c>
      <c r="M315" s="8" t="str">
        <f t="shared" si="19"/>
        <v>Herr</v>
      </c>
      <c r="N315" s="10" t="str">
        <f>IF('Tabelle Schule'!M427&lt;&gt;"",'Tabelle Schule'!M427,"")</f>
        <v/>
      </c>
      <c r="O315" s="10" t="str">
        <f>IF('Tabelle Schule'!N427&lt;&gt;"",'Tabelle Schule'!N427,"")</f>
        <v/>
      </c>
      <c r="P315" s="10" t="str">
        <f>IF('Tabelle Schule'!O427&lt;&gt;"",'Tabelle Schule'!O427,"")</f>
        <v/>
      </c>
      <c r="Q315" s="10" t="str">
        <f>IF('Tabelle Schule'!P427&lt;&gt;"",'Tabelle Schule'!P427,"")</f>
        <v/>
      </c>
      <c r="R315" s="9" t="str">
        <f t="shared" si="20"/>
        <v>=</v>
      </c>
      <c r="S315" s="8"/>
      <c r="T315" s="10" t="str">
        <f>IF('Tabelle Schule'!Q427&lt;&gt;"",'Tabelle Schule'!Q427,"")</f>
        <v/>
      </c>
      <c r="U315" s="10" t="str">
        <f>IF('Tabelle Schule'!R427&lt;&gt;"",'Tabelle Schule'!R427,"")</f>
        <v/>
      </c>
      <c r="V315" s="10" t="str">
        <f>IF('Tabelle Schule'!S427&lt;&gt;"",'Tabelle Schule'!S427,"")</f>
        <v/>
      </c>
      <c r="W315" s="10" t="str">
        <f>IF('Tabelle Schule'!T427&lt;&gt;"",'Tabelle Schule'!T427,"")</f>
        <v/>
      </c>
      <c r="X315" s="10">
        <f>'Tabelle Schule'!AG427</f>
        <v>0</v>
      </c>
      <c r="Y315" s="8">
        <f>'Tabelle Schule'!AJ427</f>
        <v>0</v>
      </c>
      <c r="Z315" s="10" t="str">
        <f>IF('Tabelle Schule'!AH427&lt;&gt;"",'Tabelle Schule'!AH427,"")</f>
        <v/>
      </c>
      <c r="AA315" s="10" t="str">
        <f>IF('Tabelle Schule'!AI427&lt;&gt;"",'Tabelle Schule'!AI427,"")</f>
        <v/>
      </c>
      <c r="AB315" s="10" t="str">
        <f>IF('Tabelle Schule'!AU316&lt;&gt;"",'Tabelle Schule'!AU316,"")</f>
        <v/>
      </c>
      <c r="AC315" s="8" t="e">
        <f>'Tabelle Schule'!AV316</f>
        <v>#REF!</v>
      </c>
      <c r="AD315" s="8" t="e">
        <f>VLOOKUP(AB315,#REF!,9,FALSE)</f>
        <v>#REF!</v>
      </c>
      <c r="AE315" s="8" t="e">
        <f>VLOOKUP(AB315,#REF!,10,FALSE)</f>
        <v>#REF!</v>
      </c>
      <c r="AF315" s="8" t="e">
        <f>VLOOKUP(AB315,#REF!,11,FALSE)</f>
        <v>#REF!</v>
      </c>
      <c r="AG315" s="8" t="e">
        <f>VLOOKUP(AB315,#REF!,3,FALSE)</f>
        <v>#REF!</v>
      </c>
      <c r="AH315" s="8" t="e">
        <f>VLOOKUP(AB315,#REF!,5,FALSE)</f>
        <v>#REF!</v>
      </c>
      <c r="AI315" s="32" t="e">
        <f>IF(#REF!="Beckers","2.199",IF(#REF!="Zellmann","2.198",IF(#REF!="Schlüter-Buchta","2.199",IF(#REF!="Obbes","2.197",""))))</f>
        <v>#REF!</v>
      </c>
      <c r="AJ315" s="32" t="e">
        <f>IF(#REF!="Beckers","02104/99 2023",IF(#REF!="Bortlik","02104/99 2024",IF(#REF!="Schlüter-Buchta","02104/99 2025",IF(#REF!="Obbes","02104/99 2022",""))))</f>
        <v>#REF!</v>
      </c>
      <c r="AK315" s="32" t="e">
        <f>IF(#REF!="Beckers","02104/99 84 2023",IF(#REF!="Bortlik","02104/99 84 2024",IF(#REF!="Schlüter-Buchta","02104/99 84 2025",IF(#REF!="Obbes","02104/99 84 2022",""))))</f>
        <v>#REF!</v>
      </c>
      <c r="AL31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16" spans="1:38" x14ac:dyDescent="0.35">
      <c r="A316" s="8" t="e">
        <f>CONCATENATE(VLOOKUP('Tabelle Schule'!B428,#REF!,3,FALSE)," ",VLOOKUP('Tabelle Schule'!B428,#REF!,4,FALSE)," ",VLOOKUP('Tabelle Schule'!B428,#REF!,6,FALSE))</f>
        <v>#REF!</v>
      </c>
      <c r="B316" s="10" t="str">
        <f>IF('Tabelle Schule'!D428&lt;&gt;"",'Tabelle Schule'!D428,"")</f>
        <v/>
      </c>
      <c r="C316" s="10" t="str">
        <f>IF('Tabelle Schule'!E428&lt;&gt;"",'Tabelle Schule'!E428,"")</f>
        <v/>
      </c>
      <c r="D316" s="10" t="e">
        <f>IF('Tabelle Schule'!#REF!&lt;&gt;"",'Tabelle Schule'!#REF!,"")</f>
        <v>#REF!</v>
      </c>
      <c r="E316" s="33" t="str">
        <f>IF('Tabelle Schule'!F428&lt;&gt;"",'Tabelle Schule'!F428,"")</f>
        <v/>
      </c>
      <c r="F316" s="10" t="str">
        <f>IF('Tabelle Schule'!G428&lt;&gt;"",'Tabelle Schule'!G428,"")</f>
        <v/>
      </c>
      <c r="G316" s="10" t="str">
        <f>IF('Tabelle Schule'!H428&lt;&gt;"",'Tabelle Schule'!H428,"")</f>
        <v/>
      </c>
      <c r="H316" s="8" t="str">
        <f t="shared" si="18"/>
        <v>Frau</v>
      </c>
      <c r="I316" s="10" t="str">
        <f>IF('Tabelle Schule'!I428&lt;&gt;"",'Tabelle Schule'!I428,"")</f>
        <v/>
      </c>
      <c r="J316" s="10" t="str">
        <f>IF('Tabelle Schule'!J428&lt;&gt;"",'Tabelle Schule'!J428,"")</f>
        <v/>
      </c>
      <c r="K316" s="10" t="str">
        <f>IF('Tabelle Schule'!K428&lt;&gt;"",'Tabelle Schule'!K428,"")</f>
        <v/>
      </c>
      <c r="L316" s="10" t="str">
        <f>IF('Tabelle Schule'!L428&lt;&gt;"",'Tabelle Schule'!L428,"")</f>
        <v/>
      </c>
      <c r="M316" s="8" t="str">
        <f t="shared" si="19"/>
        <v>Herr</v>
      </c>
      <c r="N316" s="10" t="str">
        <f>IF('Tabelle Schule'!M428&lt;&gt;"",'Tabelle Schule'!M428,"")</f>
        <v/>
      </c>
      <c r="O316" s="10" t="str">
        <f>IF('Tabelle Schule'!N428&lt;&gt;"",'Tabelle Schule'!N428,"")</f>
        <v/>
      </c>
      <c r="P316" s="10" t="str">
        <f>IF('Tabelle Schule'!O428&lt;&gt;"",'Tabelle Schule'!O428,"")</f>
        <v/>
      </c>
      <c r="Q316" s="10" t="str">
        <f>IF('Tabelle Schule'!P428&lt;&gt;"",'Tabelle Schule'!P428,"")</f>
        <v/>
      </c>
      <c r="R316" s="9" t="str">
        <f t="shared" si="20"/>
        <v>=</v>
      </c>
      <c r="S316" s="8"/>
      <c r="T316" s="10" t="str">
        <f>IF('Tabelle Schule'!Q428&lt;&gt;"",'Tabelle Schule'!Q428,"")</f>
        <v/>
      </c>
      <c r="U316" s="10" t="str">
        <f>IF('Tabelle Schule'!R428&lt;&gt;"",'Tabelle Schule'!R428,"")</f>
        <v/>
      </c>
      <c r="V316" s="10" t="str">
        <f>IF('Tabelle Schule'!S428&lt;&gt;"",'Tabelle Schule'!S428,"")</f>
        <v/>
      </c>
      <c r="W316" s="10" t="str">
        <f>IF('Tabelle Schule'!T428&lt;&gt;"",'Tabelle Schule'!T428,"")</f>
        <v/>
      </c>
      <c r="X316" s="10">
        <f>'Tabelle Schule'!AG428</f>
        <v>0</v>
      </c>
      <c r="Y316" s="8">
        <f>'Tabelle Schule'!AJ428</f>
        <v>0</v>
      </c>
      <c r="Z316" s="10" t="str">
        <f>IF('Tabelle Schule'!AH428&lt;&gt;"",'Tabelle Schule'!AH428,"")</f>
        <v/>
      </c>
      <c r="AA316" s="10" t="str">
        <f>IF('Tabelle Schule'!AI428&lt;&gt;"",'Tabelle Schule'!AI428,"")</f>
        <v/>
      </c>
      <c r="AB316" s="10" t="str">
        <f>IF('Tabelle Schule'!AU317&lt;&gt;"",'Tabelle Schule'!AU317,"")</f>
        <v/>
      </c>
      <c r="AC316" s="8" t="e">
        <f>'Tabelle Schule'!AV317</f>
        <v>#REF!</v>
      </c>
      <c r="AD316" s="8" t="e">
        <f>VLOOKUP(AB316,#REF!,9,FALSE)</f>
        <v>#REF!</v>
      </c>
      <c r="AE316" s="8" t="e">
        <f>VLOOKUP(AB316,#REF!,10,FALSE)</f>
        <v>#REF!</v>
      </c>
      <c r="AF316" s="8" t="e">
        <f>VLOOKUP(AB316,#REF!,11,FALSE)</f>
        <v>#REF!</v>
      </c>
      <c r="AG316" s="8" t="e">
        <f>VLOOKUP(AB316,#REF!,3,FALSE)</f>
        <v>#REF!</v>
      </c>
      <c r="AH316" s="8" t="e">
        <f>VLOOKUP(AB316,#REF!,5,FALSE)</f>
        <v>#REF!</v>
      </c>
      <c r="AI316" s="32" t="e">
        <f>IF(#REF!="Beckers","2.199",IF(#REF!="Zellmann","2.198",IF(#REF!="Schlüter-Buchta","2.199",IF(#REF!="Obbes","2.197",""))))</f>
        <v>#REF!</v>
      </c>
      <c r="AJ316" s="32" t="e">
        <f>IF(#REF!="Beckers","02104/99 2023",IF(#REF!="Bortlik","02104/99 2024",IF(#REF!="Schlüter-Buchta","02104/99 2025",IF(#REF!="Obbes","02104/99 2022",""))))</f>
        <v>#REF!</v>
      </c>
      <c r="AK316" s="32" t="e">
        <f>IF(#REF!="Beckers","02104/99 84 2023",IF(#REF!="Bortlik","02104/99 84 2024",IF(#REF!="Schlüter-Buchta","02104/99 84 2025",IF(#REF!="Obbes","02104/99 84 2022",""))))</f>
        <v>#REF!</v>
      </c>
      <c r="AL31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17" spans="1:38" x14ac:dyDescent="0.35">
      <c r="A317" s="8" t="e">
        <f>CONCATENATE(VLOOKUP('Tabelle Schule'!B429,#REF!,3,FALSE)," ",VLOOKUP('Tabelle Schule'!B429,#REF!,4,FALSE)," ",VLOOKUP('Tabelle Schule'!B429,#REF!,6,FALSE))</f>
        <v>#REF!</v>
      </c>
      <c r="B317" s="10" t="str">
        <f>IF('Tabelle Schule'!D429&lt;&gt;"",'Tabelle Schule'!D429,"")</f>
        <v/>
      </c>
      <c r="C317" s="10" t="str">
        <f>IF('Tabelle Schule'!E429&lt;&gt;"",'Tabelle Schule'!E429,"")</f>
        <v/>
      </c>
      <c r="D317" s="10" t="e">
        <f>IF('Tabelle Schule'!#REF!&lt;&gt;"",'Tabelle Schule'!#REF!,"")</f>
        <v>#REF!</v>
      </c>
      <c r="E317" s="33" t="str">
        <f>IF('Tabelle Schule'!F429&lt;&gt;"",'Tabelle Schule'!F429,"")</f>
        <v/>
      </c>
      <c r="F317" s="10" t="str">
        <f>IF('Tabelle Schule'!G429&lt;&gt;"",'Tabelle Schule'!G429,"")</f>
        <v/>
      </c>
      <c r="G317" s="10" t="str">
        <f>IF('Tabelle Schule'!H429&lt;&gt;"",'Tabelle Schule'!H429,"")</f>
        <v/>
      </c>
      <c r="H317" s="8" t="str">
        <f t="shared" si="18"/>
        <v>Frau</v>
      </c>
      <c r="I317" s="10" t="str">
        <f>IF('Tabelle Schule'!I429&lt;&gt;"",'Tabelle Schule'!I429,"")</f>
        <v/>
      </c>
      <c r="J317" s="10" t="str">
        <f>IF('Tabelle Schule'!J429&lt;&gt;"",'Tabelle Schule'!J429,"")</f>
        <v/>
      </c>
      <c r="K317" s="10" t="str">
        <f>IF('Tabelle Schule'!K429&lt;&gt;"",'Tabelle Schule'!K429,"")</f>
        <v/>
      </c>
      <c r="L317" s="10" t="str">
        <f>IF('Tabelle Schule'!L429&lt;&gt;"",'Tabelle Schule'!L429,"")</f>
        <v/>
      </c>
      <c r="M317" s="8" t="str">
        <f t="shared" si="19"/>
        <v>Herr</v>
      </c>
      <c r="N317" s="10" t="str">
        <f>IF('Tabelle Schule'!M429&lt;&gt;"",'Tabelle Schule'!M429,"")</f>
        <v/>
      </c>
      <c r="O317" s="10" t="str">
        <f>IF('Tabelle Schule'!N429&lt;&gt;"",'Tabelle Schule'!N429,"")</f>
        <v/>
      </c>
      <c r="P317" s="10" t="str">
        <f>IF('Tabelle Schule'!O429&lt;&gt;"",'Tabelle Schule'!O429,"")</f>
        <v/>
      </c>
      <c r="Q317" s="10" t="str">
        <f>IF('Tabelle Schule'!P429&lt;&gt;"",'Tabelle Schule'!P429,"")</f>
        <v/>
      </c>
      <c r="R317" s="9" t="str">
        <f t="shared" si="20"/>
        <v>=</v>
      </c>
      <c r="S317" s="8"/>
      <c r="T317" s="10" t="str">
        <f>IF('Tabelle Schule'!Q429&lt;&gt;"",'Tabelle Schule'!Q429,"")</f>
        <v/>
      </c>
      <c r="U317" s="10" t="str">
        <f>IF('Tabelle Schule'!R429&lt;&gt;"",'Tabelle Schule'!R429,"")</f>
        <v/>
      </c>
      <c r="V317" s="10" t="str">
        <f>IF('Tabelle Schule'!S429&lt;&gt;"",'Tabelle Schule'!S429,"")</f>
        <v/>
      </c>
      <c r="W317" s="10" t="str">
        <f>IF('Tabelle Schule'!T429&lt;&gt;"",'Tabelle Schule'!T429,"")</f>
        <v/>
      </c>
      <c r="X317" s="10">
        <f>'Tabelle Schule'!AG429</f>
        <v>0</v>
      </c>
      <c r="Y317" s="8">
        <f>'Tabelle Schule'!AJ429</f>
        <v>0</v>
      </c>
      <c r="Z317" s="10" t="str">
        <f>IF('Tabelle Schule'!AH429&lt;&gt;"",'Tabelle Schule'!AH429,"")</f>
        <v/>
      </c>
      <c r="AA317" s="10" t="str">
        <f>IF('Tabelle Schule'!AI429&lt;&gt;"",'Tabelle Schule'!AI429,"")</f>
        <v/>
      </c>
      <c r="AB317" s="10" t="str">
        <f>IF('Tabelle Schule'!AU318&lt;&gt;"",'Tabelle Schule'!AU318,"")</f>
        <v/>
      </c>
      <c r="AC317" s="8" t="e">
        <f>'Tabelle Schule'!AV318</f>
        <v>#REF!</v>
      </c>
      <c r="AD317" s="8" t="e">
        <f>VLOOKUP(AB317,#REF!,9,FALSE)</f>
        <v>#REF!</v>
      </c>
      <c r="AE317" s="8" t="e">
        <f>VLOOKUP(AB317,#REF!,10,FALSE)</f>
        <v>#REF!</v>
      </c>
      <c r="AF317" s="8" t="e">
        <f>VLOOKUP(AB317,#REF!,11,FALSE)</f>
        <v>#REF!</v>
      </c>
      <c r="AG317" s="8" t="e">
        <f>VLOOKUP(AB317,#REF!,3,FALSE)</f>
        <v>#REF!</v>
      </c>
      <c r="AH317" s="8" t="e">
        <f>VLOOKUP(AB317,#REF!,5,FALSE)</f>
        <v>#REF!</v>
      </c>
      <c r="AI317" s="32" t="e">
        <f>IF(#REF!="Beckers","2.199",IF(#REF!="Zellmann","2.198",IF(#REF!="Schlüter-Buchta","2.199",IF(#REF!="Obbes","2.197",""))))</f>
        <v>#REF!</v>
      </c>
      <c r="AJ317" s="32" t="e">
        <f>IF(#REF!="Beckers","02104/99 2023",IF(#REF!="Bortlik","02104/99 2024",IF(#REF!="Schlüter-Buchta","02104/99 2025",IF(#REF!="Obbes","02104/99 2022",""))))</f>
        <v>#REF!</v>
      </c>
      <c r="AK317" s="32" t="e">
        <f>IF(#REF!="Beckers","02104/99 84 2023",IF(#REF!="Bortlik","02104/99 84 2024",IF(#REF!="Schlüter-Buchta","02104/99 84 2025",IF(#REF!="Obbes","02104/99 84 2022",""))))</f>
        <v>#REF!</v>
      </c>
      <c r="AL31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18" spans="1:38" x14ac:dyDescent="0.35">
      <c r="A318" s="8" t="e">
        <f>CONCATENATE(VLOOKUP('Tabelle Schule'!B430,#REF!,3,FALSE)," ",VLOOKUP('Tabelle Schule'!B430,#REF!,4,FALSE)," ",VLOOKUP('Tabelle Schule'!B430,#REF!,6,FALSE))</f>
        <v>#REF!</v>
      </c>
      <c r="B318" s="10" t="str">
        <f>IF('Tabelle Schule'!D430&lt;&gt;"",'Tabelle Schule'!D430,"")</f>
        <v/>
      </c>
      <c r="C318" s="10" t="str">
        <f>IF('Tabelle Schule'!E430&lt;&gt;"",'Tabelle Schule'!E430,"")</f>
        <v/>
      </c>
      <c r="D318" s="10" t="e">
        <f>IF('Tabelle Schule'!#REF!&lt;&gt;"",'Tabelle Schule'!#REF!,"")</f>
        <v>#REF!</v>
      </c>
      <c r="E318" s="33" t="str">
        <f>IF('Tabelle Schule'!F430&lt;&gt;"",'Tabelle Schule'!F430,"")</f>
        <v/>
      </c>
      <c r="F318" s="10" t="str">
        <f>IF('Tabelle Schule'!G430&lt;&gt;"",'Tabelle Schule'!G430,"")</f>
        <v/>
      </c>
      <c r="G318" s="10" t="str">
        <f>IF('Tabelle Schule'!H430&lt;&gt;"",'Tabelle Schule'!H430,"")</f>
        <v/>
      </c>
      <c r="H318" s="8" t="str">
        <f t="shared" si="18"/>
        <v>Frau</v>
      </c>
      <c r="I318" s="10" t="str">
        <f>IF('Tabelle Schule'!I430&lt;&gt;"",'Tabelle Schule'!I430,"")</f>
        <v/>
      </c>
      <c r="J318" s="10" t="str">
        <f>IF('Tabelle Schule'!J430&lt;&gt;"",'Tabelle Schule'!J430,"")</f>
        <v/>
      </c>
      <c r="K318" s="10" t="str">
        <f>IF('Tabelle Schule'!K430&lt;&gt;"",'Tabelle Schule'!K430,"")</f>
        <v/>
      </c>
      <c r="L318" s="10" t="str">
        <f>IF('Tabelle Schule'!L430&lt;&gt;"",'Tabelle Schule'!L430,"")</f>
        <v/>
      </c>
      <c r="M318" s="8" t="str">
        <f t="shared" si="19"/>
        <v>Herr</v>
      </c>
      <c r="N318" s="10" t="str">
        <f>IF('Tabelle Schule'!M430&lt;&gt;"",'Tabelle Schule'!M430,"")</f>
        <v/>
      </c>
      <c r="O318" s="10" t="str">
        <f>IF('Tabelle Schule'!N430&lt;&gt;"",'Tabelle Schule'!N430,"")</f>
        <v/>
      </c>
      <c r="P318" s="10" t="str">
        <f>IF('Tabelle Schule'!O430&lt;&gt;"",'Tabelle Schule'!O430,"")</f>
        <v/>
      </c>
      <c r="Q318" s="10" t="str">
        <f>IF('Tabelle Schule'!P430&lt;&gt;"",'Tabelle Schule'!P430,"")</f>
        <v/>
      </c>
      <c r="R318" s="9" t="str">
        <f t="shared" si="20"/>
        <v>=</v>
      </c>
      <c r="S318" s="8"/>
      <c r="T318" s="10" t="str">
        <f>IF('Tabelle Schule'!Q430&lt;&gt;"",'Tabelle Schule'!Q430,"")</f>
        <v/>
      </c>
      <c r="U318" s="10" t="str">
        <f>IF('Tabelle Schule'!R430&lt;&gt;"",'Tabelle Schule'!R430,"")</f>
        <v/>
      </c>
      <c r="V318" s="10" t="str">
        <f>IF('Tabelle Schule'!S430&lt;&gt;"",'Tabelle Schule'!S430,"")</f>
        <v/>
      </c>
      <c r="W318" s="10" t="str">
        <f>IF('Tabelle Schule'!T430&lt;&gt;"",'Tabelle Schule'!T430,"")</f>
        <v/>
      </c>
      <c r="X318" s="10">
        <f>'Tabelle Schule'!AG430</f>
        <v>0</v>
      </c>
      <c r="Y318" s="8">
        <f>'Tabelle Schule'!AJ430</f>
        <v>0</v>
      </c>
      <c r="Z318" s="10" t="str">
        <f>IF('Tabelle Schule'!AH430&lt;&gt;"",'Tabelle Schule'!AH430,"")</f>
        <v/>
      </c>
      <c r="AA318" s="10" t="str">
        <f>IF('Tabelle Schule'!AI430&lt;&gt;"",'Tabelle Schule'!AI430,"")</f>
        <v/>
      </c>
      <c r="AB318" s="10" t="str">
        <f>IF('Tabelle Schule'!AU319&lt;&gt;"",'Tabelle Schule'!AU319,"")</f>
        <v/>
      </c>
      <c r="AC318" s="8" t="e">
        <f>'Tabelle Schule'!AV319</f>
        <v>#REF!</v>
      </c>
      <c r="AD318" s="8" t="e">
        <f>VLOOKUP(AB318,#REF!,9,FALSE)</f>
        <v>#REF!</v>
      </c>
      <c r="AE318" s="8" t="e">
        <f>VLOOKUP(AB318,#REF!,10,FALSE)</f>
        <v>#REF!</v>
      </c>
      <c r="AF318" s="8" t="e">
        <f>VLOOKUP(AB318,#REF!,11,FALSE)</f>
        <v>#REF!</v>
      </c>
      <c r="AG318" s="8" t="e">
        <f>VLOOKUP(AB318,#REF!,3,FALSE)</f>
        <v>#REF!</v>
      </c>
      <c r="AH318" s="8" t="e">
        <f>VLOOKUP(AB318,#REF!,5,FALSE)</f>
        <v>#REF!</v>
      </c>
      <c r="AI318" s="32" t="e">
        <f>IF(#REF!="Beckers","2.199",IF(#REF!="Zellmann","2.198",IF(#REF!="Schlüter-Buchta","2.199",IF(#REF!="Obbes","2.197",""))))</f>
        <v>#REF!</v>
      </c>
      <c r="AJ318" s="32" t="e">
        <f>IF(#REF!="Beckers","02104/99 2023",IF(#REF!="Bortlik","02104/99 2024",IF(#REF!="Schlüter-Buchta","02104/99 2025",IF(#REF!="Obbes","02104/99 2022",""))))</f>
        <v>#REF!</v>
      </c>
      <c r="AK318" s="32" t="e">
        <f>IF(#REF!="Beckers","02104/99 84 2023",IF(#REF!="Bortlik","02104/99 84 2024",IF(#REF!="Schlüter-Buchta","02104/99 84 2025",IF(#REF!="Obbes","02104/99 84 2022",""))))</f>
        <v>#REF!</v>
      </c>
      <c r="AL31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19" spans="1:38" x14ac:dyDescent="0.35">
      <c r="A319" s="8" t="e">
        <f>CONCATENATE(VLOOKUP('Tabelle Schule'!B431,#REF!,3,FALSE)," ",VLOOKUP('Tabelle Schule'!B431,#REF!,4,FALSE)," ",VLOOKUP('Tabelle Schule'!B431,#REF!,6,FALSE))</f>
        <v>#REF!</v>
      </c>
      <c r="B319" s="10" t="str">
        <f>IF('Tabelle Schule'!D431&lt;&gt;"",'Tabelle Schule'!D431,"")</f>
        <v/>
      </c>
      <c r="C319" s="10" t="str">
        <f>IF('Tabelle Schule'!E431&lt;&gt;"",'Tabelle Schule'!E431,"")</f>
        <v/>
      </c>
      <c r="D319" s="10" t="e">
        <f>IF('Tabelle Schule'!#REF!&lt;&gt;"",'Tabelle Schule'!#REF!,"")</f>
        <v>#REF!</v>
      </c>
      <c r="E319" s="33" t="str">
        <f>IF('Tabelle Schule'!F431&lt;&gt;"",'Tabelle Schule'!F431,"")</f>
        <v/>
      </c>
      <c r="F319" s="10" t="str">
        <f>IF('Tabelle Schule'!G431&lt;&gt;"",'Tabelle Schule'!G431,"")</f>
        <v/>
      </c>
      <c r="G319" s="10" t="str">
        <f>IF('Tabelle Schule'!H431&lt;&gt;"",'Tabelle Schule'!H431,"")</f>
        <v/>
      </c>
      <c r="H319" s="8" t="str">
        <f t="shared" si="18"/>
        <v>Frau</v>
      </c>
      <c r="I319" s="10" t="str">
        <f>IF('Tabelle Schule'!I431&lt;&gt;"",'Tabelle Schule'!I431,"")</f>
        <v/>
      </c>
      <c r="J319" s="10" t="str">
        <f>IF('Tabelle Schule'!J431&lt;&gt;"",'Tabelle Schule'!J431,"")</f>
        <v/>
      </c>
      <c r="K319" s="10" t="str">
        <f>IF('Tabelle Schule'!K431&lt;&gt;"",'Tabelle Schule'!K431,"")</f>
        <v/>
      </c>
      <c r="L319" s="10" t="str">
        <f>IF('Tabelle Schule'!L431&lt;&gt;"",'Tabelle Schule'!L431,"")</f>
        <v/>
      </c>
      <c r="M319" s="8" t="str">
        <f t="shared" si="19"/>
        <v>Herr</v>
      </c>
      <c r="N319" s="10" t="str">
        <f>IF('Tabelle Schule'!M431&lt;&gt;"",'Tabelle Schule'!M431,"")</f>
        <v/>
      </c>
      <c r="O319" s="10" t="str">
        <f>IF('Tabelle Schule'!N431&lt;&gt;"",'Tabelle Schule'!N431,"")</f>
        <v/>
      </c>
      <c r="P319" s="10" t="str">
        <f>IF('Tabelle Schule'!O431&lt;&gt;"",'Tabelle Schule'!O431,"")</f>
        <v/>
      </c>
      <c r="Q319" s="10" t="str">
        <f>IF('Tabelle Schule'!P431&lt;&gt;"",'Tabelle Schule'!P431,"")</f>
        <v/>
      </c>
      <c r="R319" s="9" t="str">
        <f t="shared" si="20"/>
        <v>=</v>
      </c>
      <c r="S319" s="8"/>
      <c r="T319" s="10" t="str">
        <f>IF('Tabelle Schule'!Q431&lt;&gt;"",'Tabelle Schule'!Q431,"")</f>
        <v/>
      </c>
      <c r="U319" s="10" t="str">
        <f>IF('Tabelle Schule'!R431&lt;&gt;"",'Tabelle Schule'!R431,"")</f>
        <v/>
      </c>
      <c r="V319" s="10" t="str">
        <f>IF('Tabelle Schule'!S431&lt;&gt;"",'Tabelle Schule'!S431,"")</f>
        <v/>
      </c>
      <c r="W319" s="10" t="str">
        <f>IF('Tabelle Schule'!T431&lt;&gt;"",'Tabelle Schule'!T431,"")</f>
        <v/>
      </c>
      <c r="X319" s="10">
        <f>'Tabelle Schule'!AG431</f>
        <v>0</v>
      </c>
      <c r="Y319" s="8">
        <f>'Tabelle Schule'!AJ431</f>
        <v>0</v>
      </c>
      <c r="Z319" s="10" t="str">
        <f>IF('Tabelle Schule'!AH431&lt;&gt;"",'Tabelle Schule'!AH431,"")</f>
        <v/>
      </c>
      <c r="AA319" s="10" t="str">
        <f>IF('Tabelle Schule'!AI431&lt;&gt;"",'Tabelle Schule'!AI431,"")</f>
        <v/>
      </c>
      <c r="AB319" s="10" t="str">
        <f>IF('Tabelle Schule'!AU320&lt;&gt;"",'Tabelle Schule'!AU320,"")</f>
        <v/>
      </c>
      <c r="AC319" s="8" t="e">
        <f>'Tabelle Schule'!AV320</f>
        <v>#REF!</v>
      </c>
      <c r="AD319" s="8" t="e">
        <f>VLOOKUP(AB319,#REF!,9,FALSE)</f>
        <v>#REF!</v>
      </c>
      <c r="AE319" s="8" t="e">
        <f>VLOOKUP(AB319,#REF!,10,FALSE)</f>
        <v>#REF!</v>
      </c>
      <c r="AF319" s="8" t="e">
        <f>VLOOKUP(AB319,#REF!,11,FALSE)</f>
        <v>#REF!</v>
      </c>
      <c r="AG319" s="8" t="e">
        <f>VLOOKUP(AB319,#REF!,3,FALSE)</f>
        <v>#REF!</v>
      </c>
      <c r="AH319" s="8" t="e">
        <f>VLOOKUP(AB319,#REF!,5,FALSE)</f>
        <v>#REF!</v>
      </c>
      <c r="AI319" s="32" t="e">
        <f>IF(#REF!="Beckers","2.199",IF(#REF!="Zellmann","2.198",IF(#REF!="Schlüter-Buchta","2.199",IF(#REF!="Obbes","2.197",""))))</f>
        <v>#REF!</v>
      </c>
      <c r="AJ319" s="32" t="e">
        <f>IF(#REF!="Beckers","02104/99 2023",IF(#REF!="Bortlik","02104/99 2024",IF(#REF!="Schlüter-Buchta","02104/99 2025",IF(#REF!="Obbes","02104/99 2022",""))))</f>
        <v>#REF!</v>
      </c>
      <c r="AK319" s="32" t="e">
        <f>IF(#REF!="Beckers","02104/99 84 2023",IF(#REF!="Bortlik","02104/99 84 2024",IF(#REF!="Schlüter-Buchta","02104/99 84 2025",IF(#REF!="Obbes","02104/99 84 2022",""))))</f>
        <v>#REF!</v>
      </c>
      <c r="AL31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20" spans="1:38" x14ac:dyDescent="0.35">
      <c r="A320" s="8" t="e">
        <f>CONCATENATE(VLOOKUP('Tabelle Schule'!B432,#REF!,3,FALSE)," ",VLOOKUP('Tabelle Schule'!B432,#REF!,4,FALSE)," ",VLOOKUP('Tabelle Schule'!B432,#REF!,6,FALSE))</f>
        <v>#REF!</v>
      </c>
      <c r="B320" s="10" t="str">
        <f>IF('Tabelle Schule'!D432&lt;&gt;"",'Tabelle Schule'!D432,"")</f>
        <v/>
      </c>
      <c r="C320" s="10" t="str">
        <f>IF('Tabelle Schule'!E432&lt;&gt;"",'Tabelle Schule'!E432,"")</f>
        <v/>
      </c>
      <c r="D320" s="10" t="e">
        <f>IF('Tabelle Schule'!#REF!&lt;&gt;"",'Tabelle Schule'!#REF!,"")</f>
        <v>#REF!</v>
      </c>
      <c r="E320" s="33" t="str">
        <f>IF('Tabelle Schule'!F432&lt;&gt;"",'Tabelle Schule'!F432,"")</f>
        <v/>
      </c>
      <c r="F320" s="10" t="str">
        <f>IF('Tabelle Schule'!G432&lt;&gt;"",'Tabelle Schule'!G432,"")</f>
        <v/>
      </c>
      <c r="G320" s="10" t="str">
        <f>IF('Tabelle Schule'!H432&lt;&gt;"",'Tabelle Schule'!H432,"")</f>
        <v/>
      </c>
      <c r="H320" s="8" t="str">
        <f t="shared" si="18"/>
        <v>Frau</v>
      </c>
      <c r="I320" s="10" t="str">
        <f>IF('Tabelle Schule'!I432&lt;&gt;"",'Tabelle Schule'!I432,"")</f>
        <v/>
      </c>
      <c r="J320" s="10" t="str">
        <f>IF('Tabelle Schule'!J432&lt;&gt;"",'Tabelle Schule'!J432,"")</f>
        <v/>
      </c>
      <c r="K320" s="10" t="str">
        <f>IF('Tabelle Schule'!K432&lt;&gt;"",'Tabelle Schule'!K432,"")</f>
        <v/>
      </c>
      <c r="L320" s="10" t="str">
        <f>IF('Tabelle Schule'!L432&lt;&gt;"",'Tabelle Schule'!L432,"")</f>
        <v/>
      </c>
      <c r="M320" s="8" t="str">
        <f t="shared" si="19"/>
        <v>Herr</v>
      </c>
      <c r="N320" s="10" t="str">
        <f>IF('Tabelle Schule'!M432&lt;&gt;"",'Tabelle Schule'!M432,"")</f>
        <v/>
      </c>
      <c r="O320" s="10" t="str">
        <f>IF('Tabelle Schule'!N432&lt;&gt;"",'Tabelle Schule'!N432,"")</f>
        <v/>
      </c>
      <c r="P320" s="10" t="str">
        <f>IF('Tabelle Schule'!O432&lt;&gt;"",'Tabelle Schule'!O432,"")</f>
        <v/>
      </c>
      <c r="Q320" s="10" t="str">
        <f>IF('Tabelle Schule'!P432&lt;&gt;"",'Tabelle Schule'!P432,"")</f>
        <v/>
      </c>
      <c r="R320" s="9" t="str">
        <f t="shared" si="20"/>
        <v>=</v>
      </c>
      <c r="S320" s="8"/>
      <c r="T320" s="10" t="str">
        <f>IF('Tabelle Schule'!Q432&lt;&gt;"",'Tabelle Schule'!Q432,"")</f>
        <v/>
      </c>
      <c r="U320" s="10" t="str">
        <f>IF('Tabelle Schule'!R432&lt;&gt;"",'Tabelle Schule'!R432,"")</f>
        <v/>
      </c>
      <c r="V320" s="10" t="str">
        <f>IF('Tabelle Schule'!S432&lt;&gt;"",'Tabelle Schule'!S432,"")</f>
        <v/>
      </c>
      <c r="W320" s="10" t="str">
        <f>IF('Tabelle Schule'!T432&lt;&gt;"",'Tabelle Schule'!T432,"")</f>
        <v/>
      </c>
      <c r="X320" s="10">
        <f>'Tabelle Schule'!AG432</f>
        <v>0</v>
      </c>
      <c r="Y320" s="8">
        <f>'Tabelle Schule'!AJ432</f>
        <v>0</v>
      </c>
      <c r="Z320" s="10" t="str">
        <f>IF('Tabelle Schule'!AH432&lt;&gt;"",'Tabelle Schule'!AH432,"")</f>
        <v/>
      </c>
      <c r="AA320" s="10" t="str">
        <f>IF('Tabelle Schule'!AI432&lt;&gt;"",'Tabelle Schule'!AI432,"")</f>
        <v/>
      </c>
      <c r="AB320" s="10" t="str">
        <f>IF('Tabelle Schule'!AU321&lt;&gt;"",'Tabelle Schule'!AU321,"")</f>
        <v/>
      </c>
      <c r="AC320" s="8" t="e">
        <f>'Tabelle Schule'!AV321</f>
        <v>#REF!</v>
      </c>
      <c r="AD320" s="8" t="e">
        <f>VLOOKUP(AB320,#REF!,9,FALSE)</f>
        <v>#REF!</v>
      </c>
      <c r="AE320" s="8" t="e">
        <f>VLOOKUP(AB320,#REF!,10,FALSE)</f>
        <v>#REF!</v>
      </c>
      <c r="AF320" s="8" t="e">
        <f>VLOOKUP(AB320,#REF!,11,FALSE)</f>
        <v>#REF!</v>
      </c>
      <c r="AG320" s="8" t="e">
        <f>VLOOKUP(AB320,#REF!,3,FALSE)</f>
        <v>#REF!</v>
      </c>
      <c r="AH320" s="8" t="e">
        <f>VLOOKUP(AB320,#REF!,5,FALSE)</f>
        <v>#REF!</v>
      </c>
      <c r="AI320" s="32" t="e">
        <f>IF(#REF!="Beckers","2.199",IF(#REF!="Zellmann","2.198",IF(#REF!="Schlüter-Buchta","2.199",IF(#REF!="Obbes","2.197",""))))</f>
        <v>#REF!</v>
      </c>
      <c r="AJ320" s="32" t="e">
        <f>IF(#REF!="Beckers","02104/99 2023",IF(#REF!="Bortlik","02104/99 2024",IF(#REF!="Schlüter-Buchta","02104/99 2025",IF(#REF!="Obbes","02104/99 2022",""))))</f>
        <v>#REF!</v>
      </c>
      <c r="AK320" s="32" t="e">
        <f>IF(#REF!="Beckers","02104/99 84 2023",IF(#REF!="Bortlik","02104/99 84 2024",IF(#REF!="Schlüter-Buchta","02104/99 84 2025",IF(#REF!="Obbes","02104/99 84 2022",""))))</f>
        <v>#REF!</v>
      </c>
      <c r="AL32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21" spans="1:38" x14ac:dyDescent="0.35">
      <c r="A321" s="8" t="e">
        <f>CONCATENATE(VLOOKUP('Tabelle Schule'!B433,#REF!,3,FALSE)," ",VLOOKUP('Tabelle Schule'!B433,#REF!,4,FALSE)," ",VLOOKUP('Tabelle Schule'!B433,#REF!,6,FALSE))</f>
        <v>#REF!</v>
      </c>
      <c r="B321" s="10" t="str">
        <f>IF('Tabelle Schule'!D433&lt;&gt;"",'Tabelle Schule'!D433,"")</f>
        <v/>
      </c>
      <c r="C321" s="10" t="str">
        <f>IF('Tabelle Schule'!E433&lt;&gt;"",'Tabelle Schule'!E433,"")</f>
        <v/>
      </c>
      <c r="D321" s="10" t="e">
        <f>IF('Tabelle Schule'!#REF!&lt;&gt;"",'Tabelle Schule'!#REF!,"")</f>
        <v>#REF!</v>
      </c>
      <c r="E321" s="33" t="str">
        <f>IF('Tabelle Schule'!F433&lt;&gt;"",'Tabelle Schule'!F433,"")</f>
        <v/>
      </c>
      <c r="F321" s="10" t="str">
        <f>IF('Tabelle Schule'!G433&lt;&gt;"",'Tabelle Schule'!G433,"")</f>
        <v/>
      </c>
      <c r="G321" s="10" t="str">
        <f>IF('Tabelle Schule'!H433&lt;&gt;"",'Tabelle Schule'!H433,"")</f>
        <v/>
      </c>
      <c r="H321" s="8" t="str">
        <f t="shared" si="18"/>
        <v>Frau</v>
      </c>
      <c r="I321" s="10" t="str">
        <f>IF('Tabelle Schule'!I433&lt;&gt;"",'Tabelle Schule'!I433,"")</f>
        <v/>
      </c>
      <c r="J321" s="10" t="str">
        <f>IF('Tabelle Schule'!J433&lt;&gt;"",'Tabelle Schule'!J433,"")</f>
        <v/>
      </c>
      <c r="K321" s="10" t="str">
        <f>IF('Tabelle Schule'!K433&lt;&gt;"",'Tabelle Schule'!K433,"")</f>
        <v/>
      </c>
      <c r="L321" s="10" t="str">
        <f>IF('Tabelle Schule'!L433&lt;&gt;"",'Tabelle Schule'!L433,"")</f>
        <v/>
      </c>
      <c r="M321" s="8" t="str">
        <f t="shared" si="19"/>
        <v>Herr</v>
      </c>
      <c r="N321" s="10" t="str">
        <f>IF('Tabelle Schule'!M433&lt;&gt;"",'Tabelle Schule'!M433,"")</f>
        <v/>
      </c>
      <c r="O321" s="10" t="str">
        <f>IF('Tabelle Schule'!N433&lt;&gt;"",'Tabelle Schule'!N433,"")</f>
        <v/>
      </c>
      <c r="P321" s="10" t="str">
        <f>IF('Tabelle Schule'!O433&lt;&gt;"",'Tabelle Schule'!O433,"")</f>
        <v/>
      </c>
      <c r="Q321" s="10" t="str">
        <f>IF('Tabelle Schule'!P433&lt;&gt;"",'Tabelle Schule'!P433,"")</f>
        <v/>
      </c>
      <c r="R321" s="9" t="str">
        <f t="shared" si="20"/>
        <v>=</v>
      </c>
      <c r="S321" s="8"/>
      <c r="T321" s="10" t="str">
        <f>IF('Tabelle Schule'!Q433&lt;&gt;"",'Tabelle Schule'!Q433,"")</f>
        <v/>
      </c>
      <c r="U321" s="10" t="str">
        <f>IF('Tabelle Schule'!R433&lt;&gt;"",'Tabelle Schule'!R433,"")</f>
        <v/>
      </c>
      <c r="V321" s="10" t="str">
        <f>IF('Tabelle Schule'!S433&lt;&gt;"",'Tabelle Schule'!S433,"")</f>
        <v/>
      </c>
      <c r="W321" s="10" t="str">
        <f>IF('Tabelle Schule'!T433&lt;&gt;"",'Tabelle Schule'!T433,"")</f>
        <v/>
      </c>
      <c r="X321" s="10">
        <f>'Tabelle Schule'!AG433</f>
        <v>0</v>
      </c>
      <c r="Y321" s="8">
        <f>'Tabelle Schule'!AJ433</f>
        <v>0</v>
      </c>
      <c r="Z321" s="10" t="str">
        <f>IF('Tabelle Schule'!AH433&lt;&gt;"",'Tabelle Schule'!AH433,"")</f>
        <v/>
      </c>
      <c r="AA321" s="10" t="str">
        <f>IF('Tabelle Schule'!AI433&lt;&gt;"",'Tabelle Schule'!AI433,"")</f>
        <v/>
      </c>
      <c r="AB321" s="10" t="str">
        <f>IF('Tabelle Schule'!AU322&lt;&gt;"",'Tabelle Schule'!AU322,"")</f>
        <v/>
      </c>
      <c r="AC321" s="8" t="e">
        <f>'Tabelle Schule'!AV322</f>
        <v>#REF!</v>
      </c>
      <c r="AD321" s="8" t="e">
        <f>VLOOKUP(AB321,#REF!,9,FALSE)</f>
        <v>#REF!</v>
      </c>
      <c r="AE321" s="8" t="e">
        <f>VLOOKUP(AB321,#REF!,10,FALSE)</f>
        <v>#REF!</v>
      </c>
      <c r="AF321" s="8" t="e">
        <f>VLOOKUP(AB321,#REF!,11,FALSE)</f>
        <v>#REF!</v>
      </c>
      <c r="AG321" s="8" t="e">
        <f>VLOOKUP(AB321,#REF!,3,FALSE)</f>
        <v>#REF!</v>
      </c>
      <c r="AH321" s="8" t="e">
        <f>VLOOKUP(AB321,#REF!,5,FALSE)</f>
        <v>#REF!</v>
      </c>
      <c r="AI321" s="32" t="e">
        <f>IF(#REF!="Beckers","2.199",IF(#REF!="Zellmann","2.198",IF(#REF!="Schlüter-Buchta","2.199",IF(#REF!="Obbes","2.197",""))))</f>
        <v>#REF!</v>
      </c>
      <c r="AJ321" s="32" t="e">
        <f>IF(#REF!="Beckers","02104/99 2023",IF(#REF!="Bortlik","02104/99 2024",IF(#REF!="Schlüter-Buchta","02104/99 2025",IF(#REF!="Obbes","02104/99 2022",""))))</f>
        <v>#REF!</v>
      </c>
      <c r="AK321" s="32" t="e">
        <f>IF(#REF!="Beckers","02104/99 84 2023",IF(#REF!="Bortlik","02104/99 84 2024",IF(#REF!="Schlüter-Buchta","02104/99 84 2025",IF(#REF!="Obbes","02104/99 84 2022",""))))</f>
        <v>#REF!</v>
      </c>
      <c r="AL32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22" spans="1:38" x14ac:dyDescent="0.35">
      <c r="A322" s="8" t="e">
        <f>CONCATENATE(VLOOKUP('Tabelle Schule'!B434,#REF!,3,FALSE)," ",VLOOKUP('Tabelle Schule'!B434,#REF!,4,FALSE)," ",VLOOKUP('Tabelle Schule'!B434,#REF!,6,FALSE))</f>
        <v>#REF!</v>
      </c>
      <c r="B322" s="10" t="str">
        <f>IF('Tabelle Schule'!D434&lt;&gt;"",'Tabelle Schule'!D434,"")</f>
        <v/>
      </c>
      <c r="C322" s="10" t="str">
        <f>IF('Tabelle Schule'!E434&lt;&gt;"",'Tabelle Schule'!E434,"")</f>
        <v/>
      </c>
      <c r="D322" s="10" t="e">
        <f>IF('Tabelle Schule'!#REF!&lt;&gt;"",'Tabelle Schule'!#REF!,"")</f>
        <v>#REF!</v>
      </c>
      <c r="E322" s="33" t="str">
        <f>IF('Tabelle Schule'!F434&lt;&gt;"",'Tabelle Schule'!F434,"")</f>
        <v/>
      </c>
      <c r="F322" s="10" t="str">
        <f>IF('Tabelle Schule'!G434&lt;&gt;"",'Tabelle Schule'!G434,"")</f>
        <v/>
      </c>
      <c r="G322" s="10" t="str">
        <f>IF('Tabelle Schule'!H434&lt;&gt;"",'Tabelle Schule'!H434,"")</f>
        <v/>
      </c>
      <c r="H322" s="8" t="str">
        <f t="shared" si="18"/>
        <v>Frau</v>
      </c>
      <c r="I322" s="10" t="str">
        <f>IF('Tabelle Schule'!I434&lt;&gt;"",'Tabelle Schule'!I434,"")</f>
        <v/>
      </c>
      <c r="J322" s="10" t="str">
        <f>IF('Tabelle Schule'!J434&lt;&gt;"",'Tabelle Schule'!J434,"")</f>
        <v/>
      </c>
      <c r="K322" s="10" t="str">
        <f>IF('Tabelle Schule'!K434&lt;&gt;"",'Tabelle Schule'!K434,"")</f>
        <v/>
      </c>
      <c r="L322" s="10" t="str">
        <f>IF('Tabelle Schule'!L434&lt;&gt;"",'Tabelle Schule'!L434,"")</f>
        <v/>
      </c>
      <c r="M322" s="8" t="str">
        <f t="shared" si="19"/>
        <v>Herr</v>
      </c>
      <c r="N322" s="10" t="str">
        <f>IF('Tabelle Schule'!M434&lt;&gt;"",'Tabelle Schule'!M434,"")</f>
        <v/>
      </c>
      <c r="O322" s="10" t="str">
        <f>IF('Tabelle Schule'!N434&lt;&gt;"",'Tabelle Schule'!N434,"")</f>
        <v/>
      </c>
      <c r="P322" s="10" t="str">
        <f>IF('Tabelle Schule'!O434&lt;&gt;"",'Tabelle Schule'!O434,"")</f>
        <v/>
      </c>
      <c r="Q322" s="10" t="str">
        <f>IF('Tabelle Schule'!P434&lt;&gt;"",'Tabelle Schule'!P434,"")</f>
        <v/>
      </c>
      <c r="R322" s="9" t="str">
        <f t="shared" si="20"/>
        <v>=</v>
      </c>
      <c r="S322" s="8"/>
      <c r="T322" s="10" t="str">
        <f>IF('Tabelle Schule'!Q434&lt;&gt;"",'Tabelle Schule'!Q434,"")</f>
        <v/>
      </c>
      <c r="U322" s="10" t="str">
        <f>IF('Tabelle Schule'!R434&lt;&gt;"",'Tabelle Schule'!R434,"")</f>
        <v/>
      </c>
      <c r="V322" s="10" t="str">
        <f>IF('Tabelle Schule'!S434&lt;&gt;"",'Tabelle Schule'!S434,"")</f>
        <v/>
      </c>
      <c r="W322" s="10" t="str">
        <f>IF('Tabelle Schule'!T434&lt;&gt;"",'Tabelle Schule'!T434,"")</f>
        <v/>
      </c>
      <c r="X322" s="10">
        <f>'Tabelle Schule'!AG434</f>
        <v>0</v>
      </c>
      <c r="Y322" s="8">
        <f>'Tabelle Schule'!AJ434</f>
        <v>0</v>
      </c>
      <c r="Z322" s="10" t="str">
        <f>IF('Tabelle Schule'!AH434&lt;&gt;"",'Tabelle Schule'!AH434,"")</f>
        <v/>
      </c>
      <c r="AA322" s="10" t="str">
        <f>IF('Tabelle Schule'!AI434&lt;&gt;"",'Tabelle Schule'!AI434,"")</f>
        <v/>
      </c>
      <c r="AB322" s="10" t="str">
        <f>IF('Tabelle Schule'!AU323&lt;&gt;"",'Tabelle Schule'!AU323,"")</f>
        <v/>
      </c>
      <c r="AC322" s="8" t="e">
        <f>'Tabelle Schule'!AV323</f>
        <v>#REF!</v>
      </c>
      <c r="AD322" s="8" t="e">
        <f>VLOOKUP(AB322,#REF!,9,FALSE)</f>
        <v>#REF!</v>
      </c>
      <c r="AE322" s="8" t="e">
        <f>VLOOKUP(AB322,#REF!,10,FALSE)</f>
        <v>#REF!</v>
      </c>
      <c r="AF322" s="8" t="e">
        <f>VLOOKUP(AB322,#REF!,11,FALSE)</f>
        <v>#REF!</v>
      </c>
      <c r="AG322" s="8" t="e">
        <f>VLOOKUP(AB322,#REF!,3,FALSE)</f>
        <v>#REF!</v>
      </c>
      <c r="AH322" s="8" t="e">
        <f>VLOOKUP(AB322,#REF!,5,FALSE)</f>
        <v>#REF!</v>
      </c>
      <c r="AI322" s="32" t="e">
        <f>IF(#REF!="Beckers","2.199",IF(#REF!="Zellmann","2.198",IF(#REF!="Schlüter-Buchta","2.199",IF(#REF!="Obbes","2.197",""))))</f>
        <v>#REF!</v>
      </c>
      <c r="AJ322" s="32" t="e">
        <f>IF(#REF!="Beckers","02104/99 2023",IF(#REF!="Bortlik","02104/99 2024",IF(#REF!="Schlüter-Buchta","02104/99 2025",IF(#REF!="Obbes","02104/99 2022",""))))</f>
        <v>#REF!</v>
      </c>
      <c r="AK322" s="32" t="e">
        <f>IF(#REF!="Beckers","02104/99 84 2023",IF(#REF!="Bortlik","02104/99 84 2024",IF(#REF!="Schlüter-Buchta","02104/99 84 2025",IF(#REF!="Obbes","02104/99 84 2022",""))))</f>
        <v>#REF!</v>
      </c>
      <c r="AL32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23" spans="1:38" x14ac:dyDescent="0.35">
      <c r="A323" s="8" t="e">
        <f>CONCATENATE(VLOOKUP('Tabelle Schule'!B435,#REF!,3,FALSE)," ",VLOOKUP('Tabelle Schule'!B435,#REF!,4,FALSE)," ",VLOOKUP('Tabelle Schule'!B435,#REF!,6,FALSE))</f>
        <v>#REF!</v>
      </c>
      <c r="B323" s="10" t="str">
        <f>IF('Tabelle Schule'!D435&lt;&gt;"",'Tabelle Schule'!D435,"")</f>
        <v/>
      </c>
      <c r="C323" s="10" t="str">
        <f>IF('Tabelle Schule'!E435&lt;&gt;"",'Tabelle Schule'!E435,"")</f>
        <v/>
      </c>
      <c r="D323" s="10" t="e">
        <f>IF('Tabelle Schule'!#REF!&lt;&gt;"",'Tabelle Schule'!#REF!,"")</f>
        <v>#REF!</v>
      </c>
      <c r="E323" s="33" t="str">
        <f>IF('Tabelle Schule'!F435&lt;&gt;"",'Tabelle Schule'!F435,"")</f>
        <v/>
      </c>
      <c r="F323" s="10" t="str">
        <f>IF('Tabelle Schule'!G435&lt;&gt;"",'Tabelle Schule'!G435,"")</f>
        <v/>
      </c>
      <c r="G323" s="10" t="str">
        <f>IF('Tabelle Schule'!H435&lt;&gt;"",'Tabelle Schule'!H435,"")</f>
        <v/>
      </c>
      <c r="H323" s="8" t="str">
        <f t="shared" si="18"/>
        <v>Frau</v>
      </c>
      <c r="I323" s="10" t="str">
        <f>IF('Tabelle Schule'!I435&lt;&gt;"",'Tabelle Schule'!I435,"")</f>
        <v/>
      </c>
      <c r="J323" s="10" t="str">
        <f>IF('Tabelle Schule'!J435&lt;&gt;"",'Tabelle Schule'!J435,"")</f>
        <v/>
      </c>
      <c r="K323" s="10" t="str">
        <f>IF('Tabelle Schule'!K435&lt;&gt;"",'Tabelle Schule'!K435,"")</f>
        <v/>
      </c>
      <c r="L323" s="10" t="str">
        <f>IF('Tabelle Schule'!L435&lt;&gt;"",'Tabelle Schule'!L435,"")</f>
        <v/>
      </c>
      <c r="M323" s="8" t="str">
        <f t="shared" si="19"/>
        <v>Herr</v>
      </c>
      <c r="N323" s="10" t="str">
        <f>IF('Tabelle Schule'!M435&lt;&gt;"",'Tabelle Schule'!M435,"")</f>
        <v/>
      </c>
      <c r="O323" s="10" t="str">
        <f>IF('Tabelle Schule'!N435&lt;&gt;"",'Tabelle Schule'!N435,"")</f>
        <v/>
      </c>
      <c r="P323" s="10" t="str">
        <f>IF('Tabelle Schule'!O435&lt;&gt;"",'Tabelle Schule'!O435,"")</f>
        <v/>
      </c>
      <c r="Q323" s="10" t="str">
        <f>IF('Tabelle Schule'!P435&lt;&gt;"",'Tabelle Schule'!P435,"")</f>
        <v/>
      </c>
      <c r="R323" s="9" t="str">
        <f t="shared" si="20"/>
        <v>=</v>
      </c>
      <c r="S323" s="8"/>
      <c r="T323" s="10" t="str">
        <f>IF('Tabelle Schule'!Q435&lt;&gt;"",'Tabelle Schule'!Q435,"")</f>
        <v/>
      </c>
      <c r="U323" s="10" t="str">
        <f>IF('Tabelle Schule'!R435&lt;&gt;"",'Tabelle Schule'!R435,"")</f>
        <v/>
      </c>
      <c r="V323" s="10" t="str">
        <f>IF('Tabelle Schule'!S435&lt;&gt;"",'Tabelle Schule'!S435,"")</f>
        <v/>
      </c>
      <c r="W323" s="10" t="str">
        <f>IF('Tabelle Schule'!T435&lt;&gt;"",'Tabelle Schule'!T435,"")</f>
        <v/>
      </c>
      <c r="X323" s="10">
        <f>'Tabelle Schule'!AG435</f>
        <v>0</v>
      </c>
      <c r="Y323" s="8">
        <f>'Tabelle Schule'!AJ435</f>
        <v>0</v>
      </c>
      <c r="Z323" s="10" t="str">
        <f>IF('Tabelle Schule'!AH435&lt;&gt;"",'Tabelle Schule'!AH435,"")</f>
        <v/>
      </c>
      <c r="AA323" s="10" t="str">
        <f>IF('Tabelle Schule'!AI435&lt;&gt;"",'Tabelle Schule'!AI435,"")</f>
        <v/>
      </c>
      <c r="AB323" s="10" t="str">
        <f>IF('Tabelle Schule'!AU324&lt;&gt;"",'Tabelle Schule'!AU324,"")</f>
        <v/>
      </c>
      <c r="AC323" s="8" t="e">
        <f>'Tabelle Schule'!AV324</f>
        <v>#REF!</v>
      </c>
      <c r="AD323" s="8" t="e">
        <f>VLOOKUP(AB323,#REF!,9,FALSE)</f>
        <v>#REF!</v>
      </c>
      <c r="AE323" s="8" t="e">
        <f>VLOOKUP(AB323,#REF!,10,FALSE)</f>
        <v>#REF!</v>
      </c>
      <c r="AF323" s="8" t="e">
        <f>VLOOKUP(AB323,#REF!,11,FALSE)</f>
        <v>#REF!</v>
      </c>
      <c r="AG323" s="8" t="e">
        <f>VLOOKUP(AB323,#REF!,3,FALSE)</f>
        <v>#REF!</v>
      </c>
      <c r="AH323" s="8" t="e">
        <f>VLOOKUP(AB323,#REF!,5,FALSE)</f>
        <v>#REF!</v>
      </c>
      <c r="AI323" s="32" t="e">
        <f>IF(#REF!="Beckers","2.199",IF(#REF!="Zellmann","2.198",IF(#REF!="Schlüter-Buchta","2.199",IF(#REF!="Obbes","2.197",""))))</f>
        <v>#REF!</v>
      </c>
      <c r="AJ323" s="32" t="e">
        <f>IF(#REF!="Beckers","02104/99 2023",IF(#REF!="Bortlik","02104/99 2024",IF(#REF!="Schlüter-Buchta","02104/99 2025",IF(#REF!="Obbes","02104/99 2022",""))))</f>
        <v>#REF!</v>
      </c>
      <c r="AK323" s="32" t="e">
        <f>IF(#REF!="Beckers","02104/99 84 2023",IF(#REF!="Bortlik","02104/99 84 2024",IF(#REF!="Schlüter-Buchta","02104/99 84 2025",IF(#REF!="Obbes","02104/99 84 2022",""))))</f>
        <v>#REF!</v>
      </c>
      <c r="AL32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24" spans="1:38" x14ac:dyDescent="0.35">
      <c r="A324" s="8" t="e">
        <f>CONCATENATE(VLOOKUP('Tabelle Schule'!B436,#REF!,3,FALSE)," ",VLOOKUP('Tabelle Schule'!B436,#REF!,4,FALSE)," ",VLOOKUP('Tabelle Schule'!B436,#REF!,6,FALSE))</f>
        <v>#REF!</v>
      </c>
      <c r="B324" s="10" t="str">
        <f>IF('Tabelle Schule'!D436&lt;&gt;"",'Tabelle Schule'!D436,"")</f>
        <v/>
      </c>
      <c r="C324" s="10" t="str">
        <f>IF('Tabelle Schule'!E436&lt;&gt;"",'Tabelle Schule'!E436,"")</f>
        <v/>
      </c>
      <c r="D324" s="10" t="e">
        <f>IF('Tabelle Schule'!#REF!&lt;&gt;"",'Tabelle Schule'!#REF!,"")</f>
        <v>#REF!</v>
      </c>
      <c r="E324" s="33" t="str">
        <f>IF('Tabelle Schule'!F436&lt;&gt;"",'Tabelle Schule'!F436,"")</f>
        <v/>
      </c>
      <c r="F324" s="10" t="str">
        <f>IF('Tabelle Schule'!G436&lt;&gt;"",'Tabelle Schule'!G436,"")</f>
        <v/>
      </c>
      <c r="G324" s="10" t="str">
        <f>IF('Tabelle Schule'!H436&lt;&gt;"",'Tabelle Schule'!H436,"")</f>
        <v/>
      </c>
      <c r="H324" s="8" t="str">
        <f t="shared" si="18"/>
        <v>Frau</v>
      </c>
      <c r="I324" s="10" t="str">
        <f>IF('Tabelle Schule'!I436&lt;&gt;"",'Tabelle Schule'!I436,"")</f>
        <v/>
      </c>
      <c r="J324" s="10" t="str">
        <f>IF('Tabelle Schule'!J436&lt;&gt;"",'Tabelle Schule'!J436,"")</f>
        <v/>
      </c>
      <c r="K324" s="10" t="str">
        <f>IF('Tabelle Schule'!K436&lt;&gt;"",'Tabelle Schule'!K436,"")</f>
        <v/>
      </c>
      <c r="L324" s="10" t="str">
        <f>IF('Tabelle Schule'!L436&lt;&gt;"",'Tabelle Schule'!L436,"")</f>
        <v/>
      </c>
      <c r="M324" s="8" t="str">
        <f t="shared" si="19"/>
        <v>Herr</v>
      </c>
      <c r="N324" s="10" t="str">
        <f>IF('Tabelle Schule'!M436&lt;&gt;"",'Tabelle Schule'!M436,"")</f>
        <v/>
      </c>
      <c r="O324" s="10" t="str">
        <f>IF('Tabelle Schule'!N436&lt;&gt;"",'Tabelle Schule'!N436,"")</f>
        <v/>
      </c>
      <c r="P324" s="10" t="str">
        <f>IF('Tabelle Schule'!O436&lt;&gt;"",'Tabelle Schule'!O436,"")</f>
        <v/>
      </c>
      <c r="Q324" s="10" t="str">
        <f>IF('Tabelle Schule'!P436&lt;&gt;"",'Tabelle Schule'!P436,"")</f>
        <v/>
      </c>
      <c r="R324" s="9" t="str">
        <f t="shared" si="20"/>
        <v>=</v>
      </c>
      <c r="S324" s="8"/>
      <c r="T324" s="10" t="str">
        <f>IF('Tabelle Schule'!Q436&lt;&gt;"",'Tabelle Schule'!Q436,"")</f>
        <v/>
      </c>
      <c r="U324" s="10" t="str">
        <f>IF('Tabelle Schule'!R436&lt;&gt;"",'Tabelle Schule'!R436,"")</f>
        <v/>
      </c>
      <c r="V324" s="10" t="str">
        <f>IF('Tabelle Schule'!S436&lt;&gt;"",'Tabelle Schule'!S436,"")</f>
        <v/>
      </c>
      <c r="W324" s="10" t="str">
        <f>IF('Tabelle Schule'!T436&lt;&gt;"",'Tabelle Schule'!T436,"")</f>
        <v/>
      </c>
      <c r="X324" s="10">
        <f>'Tabelle Schule'!AG436</f>
        <v>0</v>
      </c>
      <c r="Y324" s="8">
        <f>'Tabelle Schule'!AJ436</f>
        <v>0</v>
      </c>
      <c r="Z324" s="10" t="str">
        <f>IF('Tabelle Schule'!AH436&lt;&gt;"",'Tabelle Schule'!AH436,"")</f>
        <v/>
      </c>
      <c r="AA324" s="10" t="str">
        <f>IF('Tabelle Schule'!AI436&lt;&gt;"",'Tabelle Schule'!AI436,"")</f>
        <v/>
      </c>
      <c r="AB324" s="10" t="str">
        <f>IF('Tabelle Schule'!AU325&lt;&gt;"",'Tabelle Schule'!AU325,"")</f>
        <v/>
      </c>
      <c r="AC324" s="8" t="e">
        <f>'Tabelle Schule'!AV325</f>
        <v>#REF!</v>
      </c>
      <c r="AD324" s="8" t="e">
        <f>VLOOKUP(AB324,#REF!,9,FALSE)</f>
        <v>#REF!</v>
      </c>
      <c r="AE324" s="8" t="e">
        <f>VLOOKUP(AB324,#REF!,10,FALSE)</f>
        <v>#REF!</v>
      </c>
      <c r="AF324" s="8" t="e">
        <f>VLOOKUP(AB324,#REF!,11,FALSE)</f>
        <v>#REF!</v>
      </c>
      <c r="AG324" s="8" t="e">
        <f>VLOOKUP(AB324,#REF!,3,FALSE)</f>
        <v>#REF!</v>
      </c>
      <c r="AH324" s="8" t="e">
        <f>VLOOKUP(AB324,#REF!,5,FALSE)</f>
        <v>#REF!</v>
      </c>
      <c r="AI324" s="32" t="e">
        <f>IF(#REF!="Beckers","2.199",IF(#REF!="Zellmann","2.198",IF(#REF!="Schlüter-Buchta","2.199",IF(#REF!="Obbes","2.197",""))))</f>
        <v>#REF!</v>
      </c>
      <c r="AJ324" s="32" t="e">
        <f>IF(#REF!="Beckers","02104/99 2023",IF(#REF!="Bortlik","02104/99 2024",IF(#REF!="Schlüter-Buchta","02104/99 2025",IF(#REF!="Obbes","02104/99 2022",""))))</f>
        <v>#REF!</v>
      </c>
      <c r="AK324" s="32" t="e">
        <f>IF(#REF!="Beckers","02104/99 84 2023",IF(#REF!="Bortlik","02104/99 84 2024",IF(#REF!="Schlüter-Buchta","02104/99 84 2025",IF(#REF!="Obbes","02104/99 84 2022",""))))</f>
        <v>#REF!</v>
      </c>
      <c r="AL32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25" spans="1:38" x14ac:dyDescent="0.35">
      <c r="A325" s="8" t="e">
        <f>CONCATENATE(VLOOKUP('Tabelle Schule'!B437,#REF!,3,FALSE)," ",VLOOKUP('Tabelle Schule'!B437,#REF!,4,FALSE)," ",VLOOKUP('Tabelle Schule'!B437,#REF!,6,FALSE))</f>
        <v>#REF!</v>
      </c>
      <c r="B325" s="10" t="str">
        <f>IF('Tabelle Schule'!D437&lt;&gt;"",'Tabelle Schule'!D437,"")</f>
        <v/>
      </c>
      <c r="C325" s="10" t="str">
        <f>IF('Tabelle Schule'!E437&lt;&gt;"",'Tabelle Schule'!E437,"")</f>
        <v/>
      </c>
      <c r="D325" s="10" t="e">
        <f>IF('Tabelle Schule'!#REF!&lt;&gt;"",'Tabelle Schule'!#REF!,"")</f>
        <v>#REF!</v>
      </c>
      <c r="E325" s="33" t="str">
        <f>IF('Tabelle Schule'!F437&lt;&gt;"",'Tabelle Schule'!F437,"")</f>
        <v/>
      </c>
      <c r="F325" s="10" t="str">
        <f>IF('Tabelle Schule'!G437&lt;&gt;"",'Tabelle Schule'!G437,"")</f>
        <v/>
      </c>
      <c r="G325" s="10" t="str">
        <f>IF('Tabelle Schule'!H437&lt;&gt;"",'Tabelle Schule'!H437,"")</f>
        <v/>
      </c>
      <c r="H325" s="8" t="str">
        <f t="shared" si="18"/>
        <v>Frau</v>
      </c>
      <c r="I325" s="10" t="str">
        <f>IF('Tabelle Schule'!I437&lt;&gt;"",'Tabelle Schule'!I437,"")</f>
        <v/>
      </c>
      <c r="J325" s="10" t="str">
        <f>IF('Tabelle Schule'!J437&lt;&gt;"",'Tabelle Schule'!J437,"")</f>
        <v/>
      </c>
      <c r="K325" s="10" t="str">
        <f>IF('Tabelle Schule'!K437&lt;&gt;"",'Tabelle Schule'!K437,"")</f>
        <v/>
      </c>
      <c r="L325" s="10" t="str">
        <f>IF('Tabelle Schule'!L437&lt;&gt;"",'Tabelle Schule'!L437,"")</f>
        <v/>
      </c>
      <c r="M325" s="8" t="str">
        <f t="shared" si="19"/>
        <v>Herr</v>
      </c>
      <c r="N325" s="10" t="str">
        <f>IF('Tabelle Schule'!M437&lt;&gt;"",'Tabelle Schule'!M437,"")</f>
        <v/>
      </c>
      <c r="O325" s="10" t="str">
        <f>IF('Tabelle Schule'!N437&lt;&gt;"",'Tabelle Schule'!N437,"")</f>
        <v/>
      </c>
      <c r="P325" s="10" t="str">
        <f>IF('Tabelle Schule'!O437&lt;&gt;"",'Tabelle Schule'!O437,"")</f>
        <v/>
      </c>
      <c r="Q325" s="10" t="str">
        <f>IF('Tabelle Schule'!P437&lt;&gt;"",'Tabelle Schule'!P437,"")</f>
        <v/>
      </c>
      <c r="R325" s="9" t="str">
        <f t="shared" si="20"/>
        <v>=</v>
      </c>
      <c r="S325" s="8"/>
      <c r="T325" s="10" t="str">
        <f>IF('Tabelle Schule'!Q437&lt;&gt;"",'Tabelle Schule'!Q437,"")</f>
        <v/>
      </c>
      <c r="U325" s="10" t="str">
        <f>IF('Tabelle Schule'!R437&lt;&gt;"",'Tabelle Schule'!R437,"")</f>
        <v/>
      </c>
      <c r="V325" s="10" t="str">
        <f>IF('Tabelle Schule'!S437&lt;&gt;"",'Tabelle Schule'!S437,"")</f>
        <v/>
      </c>
      <c r="W325" s="10" t="str">
        <f>IF('Tabelle Schule'!T437&lt;&gt;"",'Tabelle Schule'!T437,"")</f>
        <v/>
      </c>
      <c r="X325" s="10">
        <f>'Tabelle Schule'!AG437</f>
        <v>0</v>
      </c>
      <c r="Y325" s="8">
        <f>'Tabelle Schule'!AJ437</f>
        <v>0</v>
      </c>
      <c r="Z325" s="10" t="str">
        <f>IF('Tabelle Schule'!AH437&lt;&gt;"",'Tabelle Schule'!AH437,"")</f>
        <v/>
      </c>
      <c r="AA325" s="10" t="str">
        <f>IF('Tabelle Schule'!AI437&lt;&gt;"",'Tabelle Schule'!AI437,"")</f>
        <v/>
      </c>
      <c r="AB325" s="10" t="str">
        <f>IF('Tabelle Schule'!AU326&lt;&gt;"",'Tabelle Schule'!AU326,"")</f>
        <v/>
      </c>
      <c r="AC325" s="8" t="e">
        <f>'Tabelle Schule'!AV326</f>
        <v>#REF!</v>
      </c>
      <c r="AD325" s="8" t="e">
        <f>VLOOKUP(AB325,#REF!,9,FALSE)</f>
        <v>#REF!</v>
      </c>
      <c r="AE325" s="8" t="e">
        <f>VLOOKUP(AB325,#REF!,10,FALSE)</f>
        <v>#REF!</v>
      </c>
      <c r="AF325" s="8" t="e">
        <f>VLOOKUP(AB325,#REF!,11,FALSE)</f>
        <v>#REF!</v>
      </c>
      <c r="AG325" s="8" t="e">
        <f>VLOOKUP(AB325,#REF!,3,FALSE)</f>
        <v>#REF!</v>
      </c>
      <c r="AH325" s="8" t="e">
        <f>VLOOKUP(AB325,#REF!,5,FALSE)</f>
        <v>#REF!</v>
      </c>
      <c r="AI325" s="32" t="e">
        <f>IF(#REF!="Beckers","2.199",IF(#REF!="Zellmann","2.198",IF(#REF!="Schlüter-Buchta","2.199",IF(#REF!="Obbes","2.197",""))))</f>
        <v>#REF!</v>
      </c>
      <c r="AJ325" s="32" t="e">
        <f>IF(#REF!="Beckers","02104/99 2023",IF(#REF!="Bortlik","02104/99 2024",IF(#REF!="Schlüter-Buchta","02104/99 2025",IF(#REF!="Obbes","02104/99 2022",""))))</f>
        <v>#REF!</v>
      </c>
      <c r="AK325" s="32" t="e">
        <f>IF(#REF!="Beckers","02104/99 84 2023",IF(#REF!="Bortlik","02104/99 84 2024",IF(#REF!="Schlüter-Buchta","02104/99 84 2025",IF(#REF!="Obbes","02104/99 84 2022",""))))</f>
        <v>#REF!</v>
      </c>
      <c r="AL32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26" spans="1:38" x14ac:dyDescent="0.35">
      <c r="A326" s="8" t="e">
        <f>CONCATENATE(VLOOKUP('Tabelle Schule'!B438,#REF!,3,FALSE)," ",VLOOKUP('Tabelle Schule'!B438,#REF!,4,FALSE)," ",VLOOKUP('Tabelle Schule'!B438,#REF!,6,FALSE))</f>
        <v>#REF!</v>
      </c>
      <c r="B326" s="10" t="str">
        <f>IF('Tabelle Schule'!D438&lt;&gt;"",'Tabelle Schule'!D438,"")</f>
        <v/>
      </c>
      <c r="C326" s="10" t="str">
        <f>IF('Tabelle Schule'!E438&lt;&gt;"",'Tabelle Schule'!E438,"")</f>
        <v/>
      </c>
      <c r="D326" s="10" t="e">
        <f>IF('Tabelle Schule'!#REF!&lt;&gt;"",'Tabelle Schule'!#REF!,"")</f>
        <v>#REF!</v>
      </c>
      <c r="E326" s="33" t="str">
        <f>IF('Tabelle Schule'!F438&lt;&gt;"",'Tabelle Schule'!F438,"")</f>
        <v/>
      </c>
      <c r="F326" s="10" t="str">
        <f>IF('Tabelle Schule'!G438&lt;&gt;"",'Tabelle Schule'!G438,"")</f>
        <v/>
      </c>
      <c r="G326" s="10" t="str">
        <f>IF('Tabelle Schule'!H438&lt;&gt;"",'Tabelle Schule'!H438,"")</f>
        <v/>
      </c>
      <c r="H326" s="8" t="str">
        <f t="shared" si="18"/>
        <v>Frau</v>
      </c>
      <c r="I326" s="10" t="str">
        <f>IF('Tabelle Schule'!I438&lt;&gt;"",'Tabelle Schule'!I438,"")</f>
        <v/>
      </c>
      <c r="J326" s="10" t="str">
        <f>IF('Tabelle Schule'!J438&lt;&gt;"",'Tabelle Schule'!J438,"")</f>
        <v/>
      </c>
      <c r="K326" s="10" t="str">
        <f>IF('Tabelle Schule'!K438&lt;&gt;"",'Tabelle Schule'!K438,"")</f>
        <v/>
      </c>
      <c r="L326" s="10" t="str">
        <f>IF('Tabelle Schule'!L438&lt;&gt;"",'Tabelle Schule'!L438,"")</f>
        <v/>
      </c>
      <c r="M326" s="8" t="str">
        <f t="shared" si="19"/>
        <v>Herr</v>
      </c>
      <c r="N326" s="10" t="str">
        <f>IF('Tabelle Schule'!M438&lt;&gt;"",'Tabelle Schule'!M438,"")</f>
        <v/>
      </c>
      <c r="O326" s="10" t="str">
        <f>IF('Tabelle Schule'!N438&lt;&gt;"",'Tabelle Schule'!N438,"")</f>
        <v/>
      </c>
      <c r="P326" s="10" t="str">
        <f>IF('Tabelle Schule'!O438&lt;&gt;"",'Tabelle Schule'!O438,"")</f>
        <v/>
      </c>
      <c r="Q326" s="10" t="str">
        <f>IF('Tabelle Schule'!P438&lt;&gt;"",'Tabelle Schule'!P438,"")</f>
        <v/>
      </c>
      <c r="R326" s="9" t="str">
        <f t="shared" si="20"/>
        <v>=</v>
      </c>
      <c r="S326" s="8"/>
      <c r="T326" s="10" t="str">
        <f>IF('Tabelle Schule'!Q438&lt;&gt;"",'Tabelle Schule'!Q438,"")</f>
        <v/>
      </c>
      <c r="U326" s="10" t="str">
        <f>IF('Tabelle Schule'!R438&lt;&gt;"",'Tabelle Schule'!R438,"")</f>
        <v/>
      </c>
      <c r="V326" s="10" t="str">
        <f>IF('Tabelle Schule'!S438&lt;&gt;"",'Tabelle Schule'!S438,"")</f>
        <v/>
      </c>
      <c r="W326" s="10" t="str">
        <f>IF('Tabelle Schule'!T438&lt;&gt;"",'Tabelle Schule'!T438,"")</f>
        <v/>
      </c>
      <c r="X326" s="10">
        <f>'Tabelle Schule'!AG438</f>
        <v>0</v>
      </c>
      <c r="Y326" s="8">
        <f>'Tabelle Schule'!AJ438</f>
        <v>0</v>
      </c>
      <c r="Z326" s="10" t="str">
        <f>IF('Tabelle Schule'!AH438&lt;&gt;"",'Tabelle Schule'!AH438,"")</f>
        <v/>
      </c>
      <c r="AA326" s="10" t="str">
        <f>IF('Tabelle Schule'!AI438&lt;&gt;"",'Tabelle Schule'!AI438,"")</f>
        <v/>
      </c>
      <c r="AB326" s="10" t="str">
        <f>IF('Tabelle Schule'!AU327&lt;&gt;"",'Tabelle Schule'!AU327,"")</f>
        <v/>
      </c>
      <c r="AC326" s="8" t="e">
        <f>'Tabelle Schule'!AV327</f>
        <v>#REF!</v>
      </c>
      <c r="AD326" s="8" t="e">
        <f>VLOOKUP(AB326,#REF!,9,FALSE)</f>
        <v>#REF!</v>
      </c>
      <c r="AE326" s="8" t="e">
        <f>VLOOKUP(AB326,#REF!,10,FALSE)</f>
        <v>#REF!</v>
      </c>
      <c r="AF326" s="8" t="e">
        <f>VLOOKUP(AB326,#REF!,11,FALSE)</f>
        <v>#REF!</v>
      </c>
      <c r="AG326" s="8" t="e">
        <f>VLOOKUP(AB326,#REF!,3,FALSE)</f>
        <v>#REF!</v>
      </c>
      <c r="AH326" s="8" t="e">
        <f>VLOOKUP(AB326,#REF!,5,FALSE)</f>
        <v>#REF!</v>
      </c>
      <c r="AI326" s="32" t="e">
        <f>IF(#REF!="Beckers","2.199",IF(#REF!="Zellmann","2.198",IF(#REF!="Schlüter-Buchta","2.199",IF(#REF!="Obbes","2.197",""))))</f>
        <v>#REF!</v>
      </c>
      <c r="AJ326" s="32" t="e">
        <f>IF(#REF!="Beckers","02104/99 2023",IF(#REF!="Bortlik","02104/99 2024",IF(#REF!="Schlüter-Buchta","02104/99 2025",IF(#REF!="Obbes","02104/99 2022",""))))</f>
        <v>#REF!</v>
      </c>
      <c r="AK326" s="32" t="e">
        <f>IF(#REF!="Beckers","02104/99 84 2023",IF(#REF!="Bortlik","02104/99 84 2024",IF(#REF!="Schlüter-Buchta","02104/99 84 2025",IF(#REF!="Obbes","02104/99 84 2022",""))))</f>
        <v>#REF!</v>
      </c>
      <c r="AL32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27" spans="1:38" x14ac:dyDescent="0.35">
      <c r="A327" s="8" t="e">
        <f>CONCATENATE(VLOOKUP('Tabelle Schule'!B439,#REF!,3,FALSE)," ",VLOOKUP('Tabelle Schule'!B439,#REF!,4,FALSE)," ",VLOOKUP('Tabelle Schule'!B439,#REF!,6,FALSE))</f>
        <v>#REF!</v>
      </c>
      <c r="B327" s="10" t="str">
        <f>IF('Tabelle Schule'!D439&lt;&gt;"",'Tabelle Schule'!D439,"")</f>
        <v/>
      </c>
      <c r="C327" s="10" t="str">
        <f>IF('Tabelle Schule'!E439&lt;&gt;"",'Tabelle Schule'!E439,"")</f>
        <v/>
      </c>
      <c r="D327" s="10" t="e">
        <f>IF('Tabelle Schule'!#REF!&lt;&gt;"",'Tabelle Schule'!#REF!,"")</f>
        <v>#REF!</v>
      </c>
      <c r="E327" s="33" t="str">
        <f>IF('Tabelle Schule'!F439&lt;&gt;"",'Tabelle Schule'!F439,"")</f>
        <v/>
      </c>
      <c r="F327" s="10" t="str">
        <f>IF('Tabelle Schule'!G439&lt;&gt;"",'Tabelle Schule'!G439,"")</f>
        <v/>
      </c>
      <c r="G327" s="10" t="str">
        <f>IF('Tabelle Schule'!H439&lt;&gt;"",'Tabelle Schule'!H439,"")</f>
        <v/>
      </c>
      <c r="H327" s="8" t="str">
        <f t="shared" si="18"/>
        <v>Frau</v>
      </c>
      <c r="I327" s="10" t="str">
        <f>IF('Tabelle Schule'!I439&lt;&gt;"",'Tabelle Schule'!I439,"")</f>
        <v/>
      </c>
      <c r="J327" s="10" t="str">
        <f>IF('Tabelle Schule'!J439&lt;&gt;"",'Tabelle Schule'!J439,"")</f>
        <v/>
      </c>
      <c r="K327" s="10" t="str">
        <f>IF('Tabelle Schule'!K439&lt;&gt;"",'Tabelle Schule'!K439,"")</f>
        <v/>
      </c>
      <c r="L327" s="10" t="str">
        <f>IF('Tabelle Schule'!L439&lt;&gt;"",'Tabelle Schule'!L439,"")</f>
        <v/>
      </c>
      <c r="M327" s="8" t="str">
        <f t="shared" si="19"/>
        <v>Herr</v>
      </c>
      <c r="N327" s="10" t="str">
        <f>IF('Tabelle Schule'!M439&lt;&gt;"",'Tabelle Schule'!M439,"")</f>
        <v/>
      </c>
      <c r="O327" s="10" t="str">
        <f>IF('Tabelle Schule'!N439&lt;&gt;"",'Tabelle Schule'!N439,"")</f>
        <v/>
      </c>
      <c r="P327" s="10" t="str">
        <f>IF('Tabelle Schule'!O439&lt;&gt;"",'Tabelle Schule'!O439,"")</f>
        <v/>
      </c>
      <c r="Q327" s="10" t="str">
        <f>IF('Tabelle Schule'!P439&lt;&gt;"",'Tabelle Schule'!P439,"")</f>
        <v/>
      </c>
      <c r="R327" s="9" t="str">
        <f t="shared" si="20"/>
        <v>=</v>
      </c>
      <c r="S327" s="8"/>
      <c r="T327" s="10" t="str">
        <f>IF('Tabelle Schule'!Q439&lt;&gt;"",'Tabelle Schule'!Q439,"")</f>
        <v/>
      </c>
      <c r="U327" s="10" t="str">
        <f>IF('Tabelle Schule'!R439&lt;&gt;"",'Tabelle Schule'!R439,"")</f>
        <v/>
      </c>
      <c r="V327" s="10" t="str">
        <f>IF('Tabelle Schule'!S439&lt;&gt;"",'Tabelle Schule'!S439,"")</f>
        <v/>
      </c>
      <c r="W327" s="10" t="str">
        <f>IF('Tabelle Schule'!T439&lt;&gt;"",'Tabelle Schule'!T439,"")</f>
        <v/>
      </c>
      <c r="X327" s="10">
        <f>'Tabelle Schule'!AG439</f>
        <v>0</v>
      </c>
      <c r="Y327" s="8">
        <f>'Tabelle Schule'!AJ439</f>
        <v>0</v>
      </c>
      <c r="Z327" s="10" t="str">
        <f>IF('Tabelle Schule'!AH439&lt;&gt;"",'Tabelle Schule'!AH439,"")</f>
        <v/>
      </c>
      <c r="AA327" s="10" t="str">
        <f>IF('Tabelle Schule'!AI439&lt;&gt;"",'Tabelle Schule'!AI439,"")</f>
        <v/>
      </c>
      <c r="AB327" s="10" t="str">
        <f>IF('Tabelle Schule'!AU328&lt;&gt;"",'Tabelle Schule'!AU328,"")</f>
        <v/>
      </c>
      <c r="AC327" s="8" t="e">
        <f>'Tabelle Schule'!AV328</f>
        <v>#REF!</v>
      </c>
      <c r="AD327" s="8" t="e">
        <f>VLOOKUP(AB327,#REF!,9,FALSE)</f>
        <v>#REF!</v>
      </c>
      <c r="AE327" s="8" t="e">
        <f>VLOOKUP(AB327,#REF!,10,FALSE)</f>
        <v>#REF!</v>
      </c>
      <c r="AF327" s="8" t="e">
        <f>VLOOKUP(AB327,#REF!,11,FALSE)</f>
        <v>#REF!</v>
      </c>
      <c r="AG327" s="8" t="e">
        <f>VLOOKUP(AB327,#REF!,3,FALSE)</f>
        <v>#REF!</v>
      </c>
      <c r="AH327" s="8" t="e">
        <f>VLOOKUP(AB327,#REF!,5,FALSE)</f>
        <v>#REF!</v>
      </c>
      <c r="AI327" s="32" t="e">
        <f>IF(#REF!="Beckers","2.199",IF(#REF!="Zellmann","2.198",IF(#REF!="Schlüter-Buchta","2.199",IF(#REF!="Obbes","2.197",""))))</f>
        <v>#REF!</v>
      </c>
      <c r="AJ327" s="32" t="e">
        <f>IF(#REF!="Beckers","02104/99 2023",IF(#REF!="Bortlik","02104/99 2024",IF(#REF!="Schlüter-Buchta","02104/99 2025",IF(#REF!="Obbes","02104/99 2022",""))))</f>
        <v>#REF!</v>
      </c>
      <c r="AK327" s="32" t="e">
        <f>IF(#REF!="Beckers","02104/99 84 2023",IF(#REF!="Bortlik","02104/99 84 2024",IF(#REF!="Schlüter-Buchta","02104/99 84 2025",IF(#REF!="Obbes","02104/99 84 2022",""))))</f>
        <v>#REF!</v>
      </c>
      <c r="AL32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28" spans="1:38" x14ac:dyDescent="0.35">
      <c r="A328" s="8" t="e">
        <f>CONCATENATE(VLOOKUP('Tabelle Schule'!B440,#REF!,3,FALSE)," ",VLOOKUP('Tabelle Schule'!B440,#REF!,4,FALSE)," ",VLOOKUP('Tabelle Schule'!B440,#REF!,6,FALSE))</f>
        <v>#REF!</v>
      </c>
      <c r="B328" s="10" t="str">
        <f>IF('Tabelle Schule'!D440&lt;&gt;"",'Tabelle Schule'!D440,"")</f>
        <v/>
      </c>
      <c r="C328" s="10" t="str">
        <f>IF('Tabelle Schule'!E440&lt;&gt;"",'Tabelle Schule'!E440,"")</f>
        <v/>
      </c>
      <c r="D328" s="10" t="e">
        <f>IF('Tabelle Schule'!#REF!&lt;&gt;"",'Tabelle Schule'!#REF!,"")</f>
        <v>#REF!</v>
      </c>
      <c r="E328" s="33" t="str">
        <f>IF('Tabelle Schule'!F440&lt;&gt;"",'Tabelle Schule'!F440,"")</f>
        <v/>
      </c>
      <c r="F328" s="10" t="str">
        <f>IF('Tabelle Schule'!G440&lt;&gt;"",'Tabelle Schule'!G440,"")</f>
        <v/>
      </c>
      <c r="G328" s="10" t="str">
        <f>IF('Tabelle Schule'!H440&lt;&gt;"",'Tabelle Schule'!H440,"")</f>
        <v/>
      </c>
      <c r="H328" s="8" t="str">
        <f t="shared" si="18"/>
        <v>Frau</v>
      </c>
      <c r="I328" s="10" t="str">
        <f>IF('Tabelle Schule'!I440&lt;&gt;"",'Tabelle Schule'!I440,"")</f>
        <v/>
      </c>
      <c r="J328" s="10" t="str">
        <f>IF('Tabelle Schule'!J440&lt;&gt;"",'Tabelle Schule'!J440,"")</f>
        <v/>
      </c>
      <c r="K328" s="10" t="str">
        <f>IF('Tabelle Schule'!K440&lt;&gt;"",'Tabelle Schule'!K440,"")</f>
        <v/>
      </c>
      <c r="L328" s="10" t="str">
        <f>IF('Tabelle Schule'!L440&lt;&gt;"",'Tabelle Schule'!L440,"")</f>
        <v/>
      </c>
      <c r="M328" s="8" t="str">
        <f t="shared" si="19"/>
        <v>Herr</v>
      </c>
      <c r="N328" s="10" t="str">
        <f>IF('Tabelle Schule'!M440&lt;&gt;"",'Tabelle Schule'!M440,"")</f>
        <v/>
      </c>
      <c r="O328" s="10" t="str">
        <f>IF('Tabelle Schule'!N440&lt;&gt;"",'Tabelle Schule'!N440,"")</f>
        <v/>
      </c>
      <c r="P328" s="10" t="str">
        <f>IF('Tabelle Schule'!O440&lt;&gt;"",'Tabelle Schule'!O440,"")</f>
        <v/>
      </c>
      <c r="Q328" s="10" t="str">
        <f>IF('Tabelle Schule'!P440&lt;&gt;"",'Tabelle Schule'!P440,"")</f>
        <v/>
      </c>
      <c r="R328" s="9" t="str">
        <f t="shared" si="20"/>
        <v>=</v>
      </c>
      <c r="S328" s="8"/>
      <c r="T328" s="10" t="str">
        <f>IF('Tabelle Schule'!Q440&lt;&gt;"",'Tabelle Schule'!Q440,"")</f>
        <v/>
      </c>
      <c r="U328" s="10" t="str">
        <f>IF('Tabelle Schule'!R440&lt;&gt;"",'Tabelle Schule'!R440,"")</f>
        <v/>
      </c>
      <c r="V328" s="10" t="str">
        <f>IF('Tabelle Schule'!S440&lt;&gt;"",'Tabelle Schule'!S440,"")</f>
        <v/>
      </c>
      <c r="W328" s="10" t="str">
        <f>IF('Tabelle Schule'!T440&lt;&gt;"",'Tabelle Schule'!T440,"")</f>
        <v/>
      </c>
      <c r="X328" s="10">
        <f>'Tabelle Schule'!AG440</f>
        <v>0</v>
      </c>
      <c r="Y328" s="8">
        <f>'Tabelle Schule'!AJ440</f>
        <v>0</v>
      </c>
      <c r="Z328" s="10" t="str">
        <f>IF('Tabelle Schule'!AH440&lt;&gt;"",'Tabelle Schule'!AH440,"")</f>
        <v/>
      </c>
      <c r="AA328" s="10" t="str">
        <f>IF('Tabelle Schule'!AI440&lt;&gt;"",'Tabelle Schule'!AI440,"")</f>
        <v/>
      </c>
      <c r="AB328" s="10" t="str">
        <f>IF('Tabelle Schule'!AU329&lt;&gt;"",'Tabelle Schule'!AU329,"")</f>
        <v/>
      </c>
      <c r="AC328" s="8" t="e">
        <f>'Tabelle Schule'!AV329</f>
        <v>#REF!</v>
      </c>
      <c r="AD328" s="8" t="e">
        <f>VLOOKUP(AB328,#REF!,9,FALSE)</f>
        <v>#REF!</v>
      </c>
      <c r="AE328" s="8" t="e">
        <f>VLOOKUP(AB328,#REF!,10,FALSE)</f>
        <v>#REF!</v>
      </c>
      <c r="AF328" s="8" t="e">
        <f>VLOOKUP(AB328,#REF!,11,FALSE)</f>
        <v>#REF!</v>
      </c>
      <c r="AG328" s="8" t="e">
        <f>VLOOKUP(AB328,#REF!,3,FALSE)</f>
        <v>#REF!</v>
      </c>
      <c r="AH328" s="8" t="e">
        <f>VLOOKUP(AB328,#REF!,5,FALSE)</f>
        <v>#REF!</v>
      </c>
      <c r="AI328" s="32" t="e">
        <f>IF(#REF!="Beckers","2.199",IF(#REF!="Zellmann","2.198",IF(#REF!="Schlüter-Buchta","2.199",IF(#REF!="Obbes","2.197",""))))</f>
        <v>#REF!</v>
      </c>
      <c r="AJ328" s="32" t="e">
        <f>IF(#REF!="Beckers","02104/99 2023",IF(#REF!="Bortlik","02104/99 2024",IF(#REF!="Schlüter-Buchta","02104/99 2025",IF(#REF!="Obbes","02104/99 2022",""))))</f>
        <v>#REF!</v>
      </c>
      <c r="AK328" s="32" t="e">
        <f>IF(#REF!="Beckers","02104/99 84 2023",IF(#REF!="Bortlik","02104/99 84 2024",IF(#REF!="Schlüter-Buchta","02104/99 84 2025",IF(#REF!="Obbes","02104/99 84 2022",""))))</f>
        <v>#REF!</v>
      </c>
      <c r="AL32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29" spans="1:38" x14ac:dyDescent="0.35">
      <c r="A329" s="8" t="e">
        <f>CONCATENATE(VLOOKUP('Tabelle Schule'!B441,#REF!,3,FALSE)," ",VLOOKUP('Tabelle Schule'!B441,#REF!,4,FALSE)," ",VLOOKUP('Tabelle Schule'!B441,#REF!,6,FALSE))</f>
        <v>#REF!</v>
      </c>
      <c r="B329" s="10" t="str">
        <f>IF('Tabelle Schule'!D441&lt;&gt;"",'Tabelle Schule'!D441,"")</f>
        <v/>
      </c>
      <c r="C329" s="10" t="str">
        <f>IF('Tabelle Schule'!E441&lt;&gt;"",'Tabelle Schule'!E441,"")</f>
        <v/>
      </c>
      <c r="D329" s="10" t="e">
        <f>IF('Tabelle Schule'!#REF!&lt;&gt;"",'Tabelle Schule'!#REF!,"")</f>
        <v>#REF!</v>
      </c>
      <c r="E329" s="33" t="str">
        <f>IF('Tabelle Schule'!F441&lt;&gt;"",'Tabelle Schule'!F441,"")</f>
        <v/>
      </c>
      <c r="F329" s="10" t="str">
        <f>IF('Tabelle Schule'!G441&lt;&gt;"",'Tabelle Schule'!G441,"")</f>
        <v/>
      </c>
      <c r="G329" s="10" t="str">
        <f>IF('Tabelle Schule'!H441&lt;&gt;"",'Tabelle Schule'!H441,"")</f>
        <v/>
      </c>
      <c r="H329" s="8" t="str">
        <f t="shared" si="18"/>
        <v>Frau</v>
      </c>
      <c r="I329" s="10" t="str">
        <f>IF('Tabelle Schule'!I441&lt;&gt;"",'Tabelle Schule'!I441,"")</f>
        <v/>
      </c>
      <c r="J329" s="10" t="str">
        <f>IF('Tabelle Schule'!J441&lt;&gt;"",'Tabelle Schule'!J441,"")</f>
        <v/>
      </c>
      <c r="K329" s="10" t="str">
        <f>IF('Tabelle Schule'!K441&lt;&gt;"",'Tabelle Schule'!K441,"")</f>
        <v/>
      </c>
      <c r="L329" s="10" t="str">
        <f>IF('Tabelle Schule'!L441&lt;&gt;"",'Tabelle Schule'!L441,"")</f>
        <v/>
      </c>
      <c r="M329" s="8" t="str">
        <f t="shared" si="19"/>
        <v>Herr</v>
      </c>
      <c r="N329" s="10" t="str">
        <f>IF('Tabelle Schule'!M441&lt;&gt;"",'Tabelle Schule'!M441,"")</f>
        <v/>
      </c>
      <c r="O329" s="10" t="str">
        <f>IF('Tabelle Schule'!N441&lt;&gt;"",'Tabelle Schule'!N441,"")</f>
        <v/>
      </c>
      <c r="P329" s="10" t="str">
        <f>IF('Tabelle Schule'!O441&lt;&gt;"",'Tabelle Schule'!O441,"")</f>
        <v/>
      </c>
      <c r="Q329" s="10" t="str">
        <f>IF('Tabelle Schule'!P441&lt;&gt;"",'Tabelle Schule'!P441,"")</f>
        <v/>
      </c>
      <c r="R329" s="9" t="str">
        <f t="shared" si="20"/>
        <v>=</v>
      </c>
      <c r="S329" s="8"/>
      <c r="T329" s="10" t="str">
        <f>IF('Tabelle Schule'!Q441&lt;&gt;"",'Tabelle Schule'!Q441,"")</f>
        <v/>
      </c>
      <c r="U329" s="10" t="str">
        <f>IF('Tabelle Schule'!R441&lt;&gt;"",'Tabelle Schule'!R441,"")</f>
        <v/>
      </c>
      <c r="V329" s="10" t="str">
        <f>IF('Tabelle Schule'!S441&lt;&gt;"",'Tabelle Schule'!S441,"")</f>
        <v/>
      </c>
      <c r="W329" s="10" t="str">
        <f>IF('Tabelle Schule'!T441&lt;&gt;"",'Tabelle Schule'!T441,"")</f>
        <v/>
      </c>
      <c r="X329" s="10">
        <f>'Tabelle Schule'!AG441</f>
        <v>0</v>
      </c>
      <c r="Y329" s="8">
        <f>'Tabelle Schule'!AJ441</f>
        <v>0</v>
      </c>
      <c r="Z329" s="10" t="str">
        <f>IF('Tabelle Schule'!AH441&lt;&gt;"",'Tabelle Schule'!AH441,"")</f>
        <v/>
      </c>
      <c r="AA329" s="10" t="str">
        <f>IF('Tabelle Schule'!AI441&lt;&gt;"",'Tabelle Schule'!AI441,"")</f>
        <v/>
      </c>
      <c r="AB329" s="10" t="str">
        <f>IF('Tabelle Schule'!AU330&lt;&gt;"",'Tabelle Schule'!AU330,"")</f>
        <v/>
      </c>
      <c r="AC329" s="8" t="e">
        <f>'Tabelle Schule'!AV330</f>
        <v>#REF!</v>
      </c>
      <c r="AD329" s="8" t="e">
        <f>VLOOKUP(AB329,#REF!,9,FALSE)</f>
        <v>#REF!</v>
      </c>
      <c r="AE329" s="8" t="e">
        <f>VLOOKUP(AB329,#REF!,10,FALSE)</f>
        <v>#REF!</v>
      </c>
      <c r="AF329" s="8" t="e">
        <f>VLOOKUP(AB329,#REF!,11,FALSE)</f>
        <v>#REF!</v>
      </c>
      <c r="AG329" s="8" t="e">
        <f>VLOOKUP(AB329,#REF!,3,FALSE)</f>
        <v>#REF!</v>
      </c>
      <c r="AH329" s="8" t="e">
        <f>VLOOKUP(AB329,#REF!,5,FALSE)</f>
        <v>#REF!</v>
      </c>
      <c r="AI329" s="32" t="e">
        <f>IF(#REF!="Beckers","2.199",IF(#REF!="Zellmann","2.198",IF(#REF!="Schlüter-Buchta","2.199",IF(#REF!="Obbes","2.197",""))))</f>
        <v>#REF!</v>
      </c>
      <c r="AJ329" s="32" t="e">
        <f>IF(#REF!="Beckers","02104/99 2023",IF(#REF!="Bortlik","02104/99 2024",IF(#REF!="Schlüter-Buchta","02104/99 2025",IF(#REF!="Obbes","02104/99 2022",""))))</f>
        <v>#REF!</v>
      </c>
      <c r="AK329" s="32" t="e">
        <f>IF(#REF!="Beckers","02104/99 84 2023",IF(#REF!="Bortlik","02104/99 84 2024",IF(#REF!="Schlüter-Buchta","02104/99 84 2025",IF(#REF!="Obbes","02104/99 84 2022",""))))</f>
        <v>#REF!</v>
      </c>
      <c r="AL32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30" spans="1:38" x14ac:dyDescent="0.35">
      <c r="A330" s="8" t="e">
        <f>CONCATENATE(VLOOKUP('Tabelle Schule'!B442,#REF!,3,FALSE)," ",VLOOKUP('Tabelle Schule'!B442,#REF!,4,FALSE)," ",VLOOKUP('Tabelle Schule'!B442,#REF!,6,FALSE))</f>
        <v>#REF!</v>
      </c>
      <c r="B330" s="10" t="str">
        <f>IF('Tabelle Schule'!D442&lt;&gt;"",'Tabelle Schule'!D442,"")</f>
        <v/>
      </c>
      <c r="C330" s="10" t="str">
        <f>IF('Tabelle Schule'!E442&lt;&gt;"",'Tabelle Schule'!E442,"")</f>
        <v/>
      </c>
      <c r="D330" s="10" t="e">
        <f>IF('Tabelle Schule'!#REF!&lt;&gt;"",'Tabelle Schule'!#REF!,"")</f>
        <v>#REF!</v>
      </c>
      <c r="E330" s="33" t="str">
        <f>IF('Tabelle Schule'!F442&lt;&gt;"",'Tabelle Schule'!F442,"")</f>
        <v/>
      </c>
      <c r="F330" s="10" t="str">
        <f>IF('Tabelle Schule'!G442&lt;&gt;"",'Tabelle Schule'!G442,"")</f>
        <v/>
      </c>
      <c r="G330" s="10" t="str">
        <f>IF('Tabelle Schule'!H442&lt;&gt;"",'Tabelle Schule'!H442,"")</f>
        <v/>
      </c>
      <c r="H330" s="8" t="str">
        <f t="shared" si="18"/>
        <v>Frau</v>
      </c>
      <c r="I330" s="10" t="str">
        <f>IF('Tabelle Schule'!I442&lt;&gt;"",'Tabelle Schule'!I442,"")</f>
        <v/>
      </c>
      <c r="J330" s="10" t="str">
        <f>IF('Tabelle Schule'!J442&lt;&gt;"",'Tabelle Schule'!J442,"")</f>
        <v/>
      </c>
      <c r="K330" s="10" t="str">
        <f>IF('Tabelle Schule'!K442&lt;&gt;"",'Tabelle Schule'!K442,"")</f>
        <v/>
      </c>
      <c r="L330" s="10" t="str">
        <f>IF('Tabelle Schule'!L442&lt;&gt;"",'Tabelle Schule'!L442,"")</f>
        <v/>
      </c>
      <c r="M330" s="8" t="str">
        <f t="shared" si="19"/>
        <v>Herr</v>
      </c>
      <c r="N330" s="10" t="str">
        <f>IF('Tabelle Schule'!M442&lt;&gt;"",'Tabelle Schule'!M442,"")</f>
        <v/>
      </c>
      <c r="O330" s="10" t="str">
        <f>IF('Tabelle Schule'!N442&lt;&gt;"",'Tabelle Schule'!N442,"")</f>
        <v/>
      </c>
      <c r="P330" s="10" t="str">
        <f>IF('Tabelle Schule'!O442&lt;&gt;"",'Tabelle Schule'!O442,"")</f>
        <v/>
      </c>
      <c r="Q330" s="10" t="str">
        <f>IF('Tabelle Schule'!P442&lt;&gt;"",'Tabelle Schule'!P442,"")</f>
        <v/>
      </c>
      <c r="R330" s="9" t="str">
        <f t="shared" si="20"/>
        <v>=</v>
      </c>
      <c r="S330" s="8"/>
      <c r="T330" s="10" t="str">
        <f>IF('Tabelle Schule'!Q442&lt;&gt;"",'Tabelle Schule'!Q442,"")</f>
        <v/>
      </c>
      <c r="U330" s="10" t="str">
        <f>IF('Tabelle Schule'!R442&lt;&gt;"",'Tabelle Schule'!R442,"")</f>
        <v/>
      </c>
      <c r="V330" s="10" t="str">
        <f>IF('Tabelle Schule'!S442&lt;&gt;"",'Tabelle Schule'!S442,"")</f>
        <v/>
      </c>
      <c r="W330" s="10" t="str">
        <f>IF('Tabelle Schule'!T442&lt;&gt;"",'Tabelle Schule'!T442,"")</f>
        <v/>
      </c>
      <c r="X330" s="10">
        <f>'Tabelle Schule'!AG442</f>
        <v>0</v>
      </c>
      <c r="Y330" s="8">
        <f>'Tabelle Schule'!AJ442</f>
        <v>0</v>
      </c>
      <c r="Z330" s="10" t="str">
        <f>IF('Tabelle Schule'!AH442&lt;&gt;"",'Tabelle Schule'!AH442,"")</f>
        <v/>
      </c>
      <c r="AA330" s="10" t="str">
        <f>IF('Tabelle Schule'!AI442&lt;&gt;"",'Tabelle Schule'!AI442,"")</f>
        <v/>
      </c>
      <c r="AB330" s="10" t="str">
        <f>IF('Tabelle Schule'!AU331&lt;&gt;"",'Tabelle Schule'!AU331,"")</f>
        <v/>
      </c>
      <c r="AC330" s="8" t="e">
        <f>'Tabelle Schule'!AV331</f>
        <v>#REF!</v>
      </c>
      <c r="AD330" s="8" t="e">
        <f>VLOOKUP(AB330,#REF!,9,FALSE)</f>
        <v>#REF!</v>
      </c>
      <c r="AE330" s="8" t="e">
        <f>VLOOKUP(AB330,#REF!,10,FALSE)</f>
        <v>#REF!</v>
      </c>
      <c r="AF330" s="8" t="e">
        <f>VLOOKUP(AB330,#REF!,11,FALSE)</f>
        <v>#REF!</v>
      </c>
      <c r="AG330" s="8" t="e">
        <f>VLOOKUP(AB330,#REF!,3,FALSE)</f>
        <v>#REF!</v>
      </c>
      <c r="AH330" s="8" t="e">
        <f>VLOOKUP(AB330,#REF!,5,FALSE)</f>
        <v>#REF!</v>
      </c>
      <c r="AI330" s="32" t="e">
        <f>IF(#REF!="Beckers","2.199",IF(#REF!="Zellmann","2.198",IF(#REF!="Schlüter-Buchta","2.199",IF(#REF!="Obbes","2.197",""))))</f>
        <v>#REF!</v>
      </c>
      <c r="AJ330" s="32" t="e">
        <f>IF(#REF!="Beckers","02104/99 2023",IF(#REF!="Bortlik","02104/99 2024",IF(#REF!="Schlüter-Buchta","02104/99 2025",IF(#REF!="Obbes","02104/99 2022",""))))</f>
        <v>#REF!</v>
      </c>
      <c r="AK330" s="32" t="e">
        <f>IF(#REF!="Beckers","02104/99 84 2023",IF(#REF!="Bortlik","02104/99 84 2024",IF(#REF!="Schlüter-Buchta","02104/99 84 2025",IF(#REF!="Obbes","02104/99 84 2022",""))))</f>
        <v>#REF!</v>
      </c>
      <c r="AL33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31" spans="1:38" x14ac:dyDescent="0.35">
      <c r="A331" s="8" t="e">
        <f>CONCATENATE(VLOOKUP('Tabelle Schule'!B443,#REF!,3,FALSE)," ",VLOOKUP('Tabelle Schule'!B443,#REF!,4,FALSE)," ",VLOOKUP('Tabelle Schule'!B443,#REF!,6,FALSE))</f>
        <v>#REF!</v>
      </c>
      <c r="B331" s="10" t="str">
        <f>IF('Tabelle Schule'!D443&lt;&gt;"",'Tabelle Schule'!D443,"")</f>
        <v/>
      </c>
      <c r="C331" s="10" t="str">
        <f>IF('Tabelle Schule'!E443&lt;&gt;"",'Tabelle Schule'!E443,"")</f>
        <v/>
      </c>
      <c r="D331" s="10" t="e">
        <f>IF('Tabelle Schule'!#REF!&lt;&gt;"",'Tabelle Schule'!#REF!,"")</f>
        <v>#REF!</v>
      </c>
      <c r="E331" s="33" t="str">
        <f>IF('Tabelle Schule'!F443&lt;&gt;"",'Tabelle Schule'!F443,"")</f>
        <v/>
      </c>
      <c r="F331" s="10" t="str">
        <f>IF('Tabelle Schule'!G443&lt;&gt;"",'Tabelle Schule'!G443,"")</f>
        <v/>
      </c>
      <c r="G331" s="10" t="str">
        <f>IF('Tabelle Schule'!H443&lt;&gt;"",'Tabelle Schule'!H443,"")</f>
        <v/>
      </c>
      <c r="H331" s="8" t="str">
        <f t="shared" si="18"/>
        <v>Frau</v>
      </c>
      <c r="I331" s="10" t="str">
        <f>IF('Tabelle Schule'!I443&lt;&gt;"",'Tabelle Schule'!I443,"")</f>
        <v/>
      </c>
      <c r="J331" s="10" t="str">
        <f>IF('Tabelle Schule'!J443&lt;&gt;"",'Tabelle Schule'!J443,"")</f>
        <v/>
      </c>
      <c r="K331" s="10" t="str">
        <f>IF('Tabelle Schule'!K443&lt;&gt;"",'Tabelle Schule'!K443,"")</f>
        <v/>
      </c>
      <c r="L331" s="10" t="str">
        <f>IF('Tabelle Schule'!L443&lt;&gt;"",'Tabelle Schule'!L443,"")</f>
        <v/>
      </c>
      <c r="M331" s="8" t="str">
        <f t="shared" si="19"/>
        <v>Herr</v>
      </c>
      <c r="N331" s="10" t="str">
        <f>IF('Tabelle Schule'!M443&lt;&gt;"",'Tabelle Schule'!M443,"")</f>
        <v/>
      </c>
      <c r="O331" s="10" t="str">
        <f>IF('Tabelle Schule'!N443&lt;&gt;"",'Tabelle Schule'!N443,"")</f>
        <v/>
      </c>
      <c r="P331" s="10" t="str">
        <f>IF('Tabelle Schule'!O443&lt;&gt;"",'Tabelle Schule'!O443,"")</f>
        <v/>
      </c>
      <c r="Q331" s="10" t="str">
        <f>IF('Tabelle Schule'!P443&lt;&gt;"",'Tabelle Schule'!P443,"")</f>
        <v/>
      </c>
      <c r="R331" s="9" t="str">
        <f t="shared" si="20"/>
        <v>=</v>
      </c>
      <c r="S331" s="8"/>
      <c r="T331" s="10" t="str">
        <f>IF('Tabelle Schule'!Q443&lt;&gt;"",'Tabelle Schule'!Q443,"")</f>
        <v/>
      </c>
      <c r="U331" s="10" t="str">
        <f>IF('Tabelle Schule'!R443&lt;&gt;"",'Tabelle Schule'!R443,"")</f>
        <v/>
      </c>
      <c r="V331" s="10" t="str">
        <f>IF('Tabelle Schule'!S443&lt;&gt;"",'Tabelle Schule'!S443,"")</f>
        <v/>
      </c>
      <c r="W331" s="10" t="str">
        <f>IF('Tabelle Schule'!T443&lt;&gt;"",'Tabelle Schule'!T443,"")</f>
        <v/>
      </c>
      <c r="X331" s="10">
        <f>'Tabelle Schule'!AG443</f>
        <v>0</v>
      </c>
      <c r="Y331" s="8">
        <f>'Tabelle Schule'!AJ443</f>
        <v>0</v>
      </c>
      <c r="Z331" s="10" t="str">
        <f>IF('Tabelle Schule'!AH443&lt;&gt;"",'Tabelle Schule'!AH443,"")</f>
        <v/>
      </c>
      <c r="AA331" s="10" t="str">
        <f>IF('Tabelle Schule'!AI443&lt;&gt;"",'Tabelle Schule'!AI443,"")</f>
        <v/>
      </c>
      <c r="AB331" s="10" t="str">
        <f>IF('Tabelle Schule'!AU332&lt;&gt;"",'Tabelle Schule'!AU332,"")</f>
        <v/>
      </c>
      <c r="AC331" s="8" t="e">
        <f>'Tabelle Schule'!AV332</f>
        <v>#REF!</v>
      </c>
      <c r="AD331" s="8" t="e">
        <f>VLOOKUP(AB331,#REF!,9,FALSE)</f>
        <v>#REF!</v>
      </c>
      <c r="AE331" s="8" t="e">
        <f>VLOOKUP(AB331,#REF!,10,FALSE)</f>
        <v>#REF!</v>
      </c>
      <c r="AF331" s="8" t="e">
        <f>VLOOKUP(AB331,#REF!,11,FALSE)</f>
        <v>#REF!</v>
      </c>
      <c r="AG331" s="8" t="e">
        <f>VLOOKUP(AB331,#REF!,3,FALSE)</f>
        <v>#REF!</v>
      </c>
      <c r="AH331" s="8" t="e">
        <f>VLOOKUP(AB331,#REF!,5,FALSE)</f>
        <v>#REF!</v>
      </c>
      <c r="AI331" s="32" t="e">
        <f>IF(#REF!="Beckers","2.199",IF(#REF!="Zellmann","2.198",IF(#REF!="Schlüter-Buchta","2.199",IF(#REF!="Obbes","2.197",""))))</f>
        <v>#REF!</v>
      </c>
      <c r="AJ331" s="32" t="e">
        <f>IF(#REF!="Beckers","02104/99 2023",IF(#REF!="Bortlik","02104/99 2024",IF(#REF!="Schlüter-Buchta","02104/99 2025",IF(#REF!="Obbes","02104/99 2022",""))))</f>
        <v>#REF!</v>
      </c>
      <c r="AK331" s="32" t="e">
        <f>IF(#REF!="Beckers","02104/99 84 2023",IF(#REF!="Bortlik","02104/99 84 2024",IF(#REF!="Schlüter-Buchta","02104/99 84 2025",IF(#REF!="Obbes","02104/99 84 2022",""))))</f>
        <v>#REF!</v>
      </c>
      <c r="AL33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32" spans="1:38" x14ac:dyDescent="0.35">
      <c r="A332" s="8" t="e">
        <f>CONCATENATE(VLOOKUP('Tabelle Schule'!B444,#REF!,3,FALSE)," ",VLOOKUP('Tabelle Schule'!B444,#REF!,4,FALSE)," ",VLOOKUP('Tabelle Schule'!B444,#REF!,6,FALSE))</f>
        <v>#REF!</v>
      </c>
      <c r="B332" s="10" t="str">
        <f>IF('Tabelle Schule'!D444&lt;&gt;"",'Tabelle Schule'!D444,"")</f>
        <v/>
      </c>
      <c r="C332" s="10" t="str">
        <f>IF('Tabelle Schule'!E444&lt;&gt;"",'Tabelle Schule'!E444,"")</f>
        <v/>
      </c>
      <c r="D332" s="10" t="e">
        <f>IF('Tabelle Schule'!#REF!&lt;&gt;"",'Tabelle Schule'!#REF!,"")</f>
        <v>#REF!</v>
      </c>
      <c r="E332" s="33" t="str">
        <f>IF('Tabelle Schule'!F444&lt;&gt;"",'Tabelle Schule'!F444,"")</f>
        <v/>
      </c>
      <c r="F332" s="10" t="str">
        <f>IF('Tabelle Schule'!G444&lt;&gt;"",'Tabelle Schule'!G444,"")</f>
        <v/>
      </c>
      <c r="G332" s="10" t="str">
        <f>IF('Tabelle Schule'!H444&lt;&gt;"",'Tabelle Schule'!H444,"")</f>
        <v/>
      </c>
      <c r="H332" s="8" t="str">
        <f t="shared" si="18"/>
        <v>Frau</v>
      </c>
      <c r="I332" s="10" t="str">
        <f>IF('Tabelle Schule'!I444&lt;&gt;"",'Tabelle Schule'!I444,"")</f>
        <v/>
      </c>
      <c r="J332" s="10" t="str">
        <f>IF('Tabelle Schule'!J444&lt;&gt;"",'Tabelle Schule'!J444,"")</f>
        <v/>
      </c>
      <c r="K332" s="10" t="str">
        <f>IF('Tabelle Schule'!K444&lt;&gt;"",'Tabelle Schule'!K444,"")</f>
        <v/>
      </c>
      <c r="L332" s="10" t="str">
        <f>IF('Tabelle Schule'!L444&lt;&gt;"",'Tabelle Schule'!L444,"")</f>
        <v/>
      </c>
      <c r="M332" s="8" t="str">
        <f t="shared" si="19"/>
        <v>Herr</v>
      </c>
      <c r="N332" s="10" t="str">
        <f>IF('Tabelle Schule'!M444&lt;&gt;"",'Tabelle Schule'!M444,"")</f>
        <v/>
      </c>
      <c r="O332" s="10" t="str">
        <f>IF('Tabelle Schule'!N444&lt;&gt;"",'Tabelle Schule'!N444,"")</f>
        <v/>
      </c>
      <c r="P332" s="10" t="str">
        <f>IF('Tabelle Schule'!O444&lt;&gt;"",'Tabelle Schule'!O444,"")</f>
        <v/>
      </c>
      <c r="Q332" s="10" t="str">
        <f>IF('Tabelle Schule'!P444&lt;&gt;"",'Tabelle Schule'!P444,"")</f>
        <v/>
      </c>
      <c r="R332" s="9" t="str">
        <f t="shared" si="20"/>
        <v>=</v>
      </c>
      <c r="S332" s="8"/>
      <c r="T332" s="10" t="str">
        <f>IF('Tabelle Schule'!Q444&lt;&gt;"",'Tabelle Schule'!Q444,"")</f>
        <v/>
      </c>
      <c r="U332" s="10" t="str">
        <f>IF('Tabelle Schule'!R444&lt;&gt;"",'Tabelle Schule'!R444,"")</f>
        <v/>
      </c>
      <c r="V332" s="10" t="str">
        <f>IF('Tabelle Schule'!S444&lt;&gt;"",'Tabelle Schule'!S444,"")</f>
        <v/>
      </c>
      <c r="W332" s="10" t="str">
        <f>IF('Tabelle Schule'!T444&lt;&gt;"",'Tabelle Schule'!T444,"")</f>
        <v/>
      </c>
      <c r="X332" s="10">
        <f>'Tabelle Schule'!AG444</f>
        <v>0</v>
      </c>
      <c r="Y332" s="8">
        <f>'Tabelle Schule'!AJ444</f>
        <v>0</v>
      </c>
      <c r="Z332" s="10" t="str">
        <f>IF('Tabelle Schule'!AH444&lt;&gt;"",'Tabelle Schule'!AH444,"")</f>
        <v/>
      </c>
      <c r="AA332" s="10" t="str">
        <f>IF('Tabelle Schule'!AI444&lt;&gt;"",'Tabelle Schule'!AI444,"")</f>
        <v/>
      </c>
      <c r="AB332" s="10" t="str">
        <f>IF('Tabelle Schule'!AU333&lt;&gt;"",'Tabelle Schule'!AU333,"")</f>
        <v/>
      </c>
      <c r="AC332" s="8" t="e">
        <f>'Tabelle Schule'!AV333</f>
        <v>#REF!</v>
      </c>
      <c r="AD332" s="8" t="e">
        <f>VLOOKUP(AB332,#REF!,9,FALSE)</f>
        <v>#REF!</v>
      </c>
      <c r="AE332" s="8" t="e">
        <f>VLOOKUP(AB332,#REF!,10,FALSE)</f>
        <v>#REF!</v>
      </c>
      <c r="AF332" s="8" t="e">
        <f>VLOOKUP(AB332,#REF!,11,FALSE)</f>
        <v>#REF!</v>
      </c>
      <c r="AG332" s="8" t="e">
        <f>VLOOKUP(AB332,#REF!,3,FALSE)</f>
        <v>#REF!</v>
      </c>
      <c r="AH332" s="8" t="e">
        <f>VLOOKUP(AB332,#REF!,5,FALSE)</f>
        <v>#REF!</v>
      </c>
      <c r="AI332" s="32" t="e">
        <f>IF(#REF!="Beckers","2.199",IF(#REF!="Zellmann","2.198",IF(#REF!="Schlüter-Buchta","2.199",IF(#REF!="Obbes","2.197",""))))</f>
        <v>#REF!</v>
      </c>
      <c r="AJ332" s="32" t="e">
        <f>IF(#REF!="Beckers","02104/99 2023",IF(#REF!="Bortlik","02104/99 2024",IF(#REF!="Schlüter-Buchta","02104/99 2025",IF(#REF!="Obbes","02104/99 2022",""))))</f>
        <v>#REF!</v>
      </c>
      <c r="AK332" s="32" t="e">
        <f>IF(#REF!="Beckers","02104/99 84 2023",IF(#REF!="Bortlik","02104/99 84 2024",IF(#REF!="Schlüter-Buchta","02104/99 84 2025",IF(#REF!="Obbes","02104/99 84 2022",""))))</f>
        <v>#REF!</v>
      </c>
      <c r="AL33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33" spans="1:38" x14ac:dyDescent="0.35">
      <c r="A333" s="8" t="e">
        <f>CONCATENATE(VLOOKUP('Tabelle Schule'!B445,#REF!,3,FALSE)," ",VLOOKUP('Tabelle Schule'!B445,#REF!,4,FALSE)," ",VLOOKUP('Tabelle Schule'!B445,#REF!,6,FALSE))</f>
        <v>#REF!</v>
      </c>
      <c r="B333" s="10" t="str">
        <f>IF('Tabelle Schule'!D445&lt;&gt;"",'Tabelle Schule'!D445,"")</f>
        <v/>
      </c>
      <c r="C333" s="10" t="str">
        <f>IF('Tabelle Schule'!E445&lt;&gt;"",'Tabelle Schule'!E445,"")</f>
        <v/>
      </c>
      <c r="D333" s="10" t="e">
        <f>IF('Tabelle Schule'!#REF!&lt;&gt;"",'Tabelle Schule'!#REF!,"")</f>
        <v>#REF!</v>
      </c>
      <c r="E333" s="33" t="str">
        <f>IF('Tabelle Schule'!F445&lt;&gt;"",'Tabelle Schule'!F445,"")</f>
        <v/>
      </c>
      <c r="F333" s="10" t="str">
        <f>IF('Tabelle Schule'!G445&lt;&gt;"",'Tabelle Schule'!G445,"")</f>
        <v/>
      </c>
      <c r="G333" s="10" t="str">
        <f>IF('Tabelle Schule'!H445&lt;&gt;"",'Tabelle Schule'!H445,"")</f>
        <v/>
      </c>
      <c r="H333" s="8" t="str">
        <f t="shared" si="18"/>
        <v>Frau</v>
      </c>
      <c r="I333" s="10" t="str">
        <f>IF('Tabelle Schule'!I445&lt;&gt;"",'Tabelle Schule'!I445,"")</f>
        <v/>
      </c>
      <c r="J333" s="10" t="str">
        <f>IF('Tabelle Schule'!J445&lt;&gt;"",'Tabelle Schule'!J445,"")</f>
        <v/>
      </c>
      <c r="K333" s="10" t="str">
        <f>IF('Tabelle Schule'!K445&lt;&gt;"",'Tabelle Schule'!K445,"")</f>
        <v/>
      </c>
      <c r="L333" s="10" t="str">
        <f>IF('Tabelle Schule'!L445&lt;&gt;"",'Tabelle Schule'!L445,"")</f>
        <v/>
      </c>
      <c r="M333" s="8" t="str">
        <f t="shared" si="19"/>
        <v>Herr</v>
      </c>
      <c r="N333" s="10" t="str">
        <f>IF('Tabelle Schule'!M445&lt;&gt;"",'Tabelle Schule'!M445,"")</f>
        <v/>
      </c>
      <c r="O333" s="10" t="str">
        <f>IF('Tabelle Schule'!N445&lt;&gt;"",'Tabelle Schule'!N445,"")</f>
        <v/>
      </c>
      <c r="P333" s="10" t="str">
        <f>IF('Tabelle Schule'!O445&lt;&gt;"",'Tabelle Schule'!O445,"")</f>
        <v/>
      </c>
      <c r="Q333" s="10" t="str">
        <f>IF('Tabelle Schule'!P445&lt;&gt;"",'Tabelle Schule'!P445,"")</f>
        <v/>
      </c>
      <c r="R333" s="9" t="str">
        <f t="shared" si="20"/>
        <v>=</v>
      </c>
      <c r="S333" s="8"/>
      <c r="T333" s="10" t="str">
        <f>IF('Tabelle Schule'!Q445&lt;&gt;"",'Tabelle Schule'!Q445,"")</f>
        <v/>
      </c>
      <c r="U333" s="10" t="str">
        <f>IF('Tabelle Schule'!R445&lt;&gt;"",'Tabelle Schule'!R445,"")</f>
        <v/>
      </c>
      <c r="V333" s="10" t="str">
        <f>IF('Tabelle Schule'!S445&lt;&gt;"",'Tabelle Schule'!S445,"")</f>
        <v/>
      </c>
      <c r="W333" s="10" t="str">
        <f>IF('Tabelle Schule'!T445&lt;&gt;"",'Tabelle Schule'!T445,"")</f>
        <v/>
      </c>
      <c r="X333" s="10">
        <f>'Tabelle Schule'!AG445</f>
        <v>0</v>
      </c>
      <c r="Y333" s="8">
        <f>'Tabelle Schule'!AJ445</f>
        <v>0</v>
      </c>
      <c r="Z333" s="10" t="str">
        <f>IF('Tabelle Schule'!AH445&lt;&gt;"",'Tabelle Schule'!AH445,"")</f>
        <v/>
      </c>
      <c r="AA333" s="10" t="str">
        <f>IF('Tabelle Schule'!AI445&lt;&gt;"",'Tabelle Schule'!AI445,"")</f>
        <v/>
      </c>
      <c r="AB333" s="10" t="str">
        <f>IF('Tabelle Schule'!AU334&lt;&gt;"",'Tabelle Schule'!AU334,"")</f>
        <v/>
      </c>
      <c r="AC333" s="8" t="e">
        <f>'Tabelle Schule'!AV334</f>
        <v>#REF!</v>
      </c>
      <c r="AD333" s="8" t="e">
        <f>VLOOKUP(AB333,#REF!,9,FALSE)</f>
        <v>#REF!</v>
      </c>
      <c r="AE333" s="8" t="e">
        <f>VLOOKUP(AB333,#REF!,10,FALSE)</f>
        <v>#REF!</v>
      </c>
      <c r="AF333" s="8" t="e">
        <f>VLOOKUP(AB333,#REF!,11,FALSE)</f>
        <v>#REF!</v>
      </c>
      <c r="AG333" s="8" t="e">
        <f>VLOOKUP(AB333,#REF!,3,FALSE)</f>
        <v>#REF!</v>
      </c>
      <c r="AH333" s="8" t="e">
        <f>VLOOKUP(AB333,#REF!,5,FALSE)</f>
        <v>#REF!</v>
      </c>
      <c r="AI333" s="32" t="e">
        <f>IF(#REF!="Beckers","2.199",IF(#REF!="Zellmann","2.198",IF(#REF!="Schlüter-Buchta","2.199",IF(#REF!="Obbes","2.197",""))))</f>
        <v>#REF!</v>
      </c>
      <c r="AJ333" s="32" t="e">
        <f>IF(#REF!="Beckers","02104/99 2023",IF(#REF!="Bortlik","02104/99 2024",IF(#REF!="Schlüter-Buchta","02104/99 2025",IF(#REF!="Obbes","02104/99 2022",""))))</f>
        <v>#REF!</v>
      </c>
      <c r="AK333" s="32" t="e">
        <f>IF(#REF!="Beckers","02104/99 84 2023",IF(#REF!="Bortlik","02104/99 84 2024",IF(#REF!="Schlüter-Buchta","02104/99 84 2025",IF(#REF!="Obbes","02104/99 84 2022",""))))</f>
        <v>#REF!</v>
      </c>
      <c r="AL33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34" spans="1:38" x14ac:dyDescent="0.35">
      <c r="A334" s="8" t="e">
        <f>CONCATENATE(VLOOKUP('Tabelle Schule'!B446,#REF!,3,FALSE)," ",VLOOKUP('Tabelle Schule'!B446,#REF!,4,FALSE)," ",VLOOKUP('Tabelle Schule'!B446,#REF!,6,FALSE))</f>
        <v>#REF!</v>
      </c>
      <c r="B334" s="10" t="str">
        <f>IF('Tabelle Schule'!D446&lt;&gt;"",'Tabelle Schule'!D446,"")</f>
        <v/>
      </c>
      <c r="C334" s="10" t="str">
        <f>IF('Tabelle Schule'!E446&lt;&gt;"",'Tabelle Schule'!E446,"")</f>
        <v/>
      </c>
      <c r="D334" s="10" t="e">
        <f>IF('Tabelle Schule'!#REF!&lt;&gt;"",'Tabelle Schule'!#REF!,"")</f>
        <v>#REF!</v>
      </c>
      <c r="E334" s="33" t="str">
        <f>IF('Tabelle Schule'!F446&lt;&gt;"",'Tabelle Schule'!F446,"")</f>
        <v/>
      </c>
      <c r="F334" s="10" t="str">
        <f>IF('Tabelle Schule'!G446&lt;&gt;"",'Tabelle Schule'!G446,"")</f>
        <v/>
      </c>
      <c r="G334" s="10" t="str">
        <f>IF('Tabelle Schule'!H446&lt;&gt;"",'Tabelle Schule'!H446,"")</f>
        <v/>
      </c>
      <c r="H334" s="8" t="str">
        <f t="shared" si="18"/>
        <v>Frau</v>
      </c>
      <c r="I334" s="10" t="str">
        <f>IF('Tabelle Schule'!I446&lt;&gt;"",'Tabelle Schule'!I446,"")</f>
        <v/>
      </c>
      <c r="J334" s="10" t="str">
        <f>IF('Tabelle Schule'!J446&lt;&gt;"",'Tabelle Schule'!J446,"")</f>
        <v/>
      </c>
      <c r="K334" s="10" t="str">
        <f>IF('Tabelle Schule'!K446&lt;&gt;"",'Tabelle Schule'!K446,"")</f>
        <v/>
      </c>
      <c r="L334" s="10" t="str">
        <f>IF('Tabelle Schule'!L446&lt;&gt;"",'Tabelle Schule'!L446,"")</f>
        <v/>
      </c>
      <c r="M334" s="8" t="str">
        <f t="shared" si="19"/>
        <v>Herr</v>
      </c>
      <c r="N334" s="10" t="str">
        <f>IF('Tabelle Schule'!M446&lt;&gt;"",'Tabelle Schule'!M446,"")</f>
        <v/>
      </c>
      <c r="O334" s="10" t="str">
        <f>IF('Tabelle Schule'!N446&lt;&gt;"",'Tabelle Schule'!N446,"")</f>
        <v/>
      </c>
      <c r="P334" s="10" t="str">
        <f>IF('Tabelle Schule'!O446&lt;&gt;"",'Tabelle Schule'!O446,"")</f>
        <v/>
      </c>
      <c r="Q334" s="10" t="str">
        <f>IF('Tabelle Schule'!P446&lt;&gt;"",'Tabelle Schule'!P446,"")</f>
        <v/>
      </c>
      <c r="R334" s="9" t="str">
        <f t="shared" si="20"/>
        <v>=</v>
      </c>
      <c r="S334" s="8"/>
      <c r="T334" s="10" t="str">
        <f>IF('Tabelle Schule'!Q446&lt;&gt;"",'Tabelle Schule'!Q446,"")</f>
        <v/>
      </c>
      <c r="U334" s="10" t="str">
        <f>IF('Tabelle Schule'!R446&lt;&gt;"",'Tabelle Schule'!R446,"")</f>
        <v/>
      </c>
      <c r="V334" s="10" t="str">
        <f>IF('Tabelle Schule'!S446&lt;&gt;"",'Tabelle Schule'!S446,"")</f>
        <v/>
      </c>
      <c r="W334" s="10" t="str">
        <f>IF('Tabelle Schule'!T446&lt;&gt;"",'Tabelle Schule'!T446,"")</f>
        <v/>
      </c>
      <c r="X334" s="10">
        <f>'Tabelle Schule'!AG446</f>
        <v>0</v>
      </c>
      <c r="Y334" s="8">
        <f>'Tabelle Schule'!AJ446</f>
        <v>0</v>
      </c>
      <c r="Z334" s="10" t="str">
        <f>IF('Tabelle Schule'!AH446&lt;&gt;"",'Tabelle Schule'!AH446,"")</f>
        <v/>
      </c>
      <c r="AA334" s="10" t="str">
        <f>IF('Tabelle Schule'!AI446&lt;&gt;"",'Tabelle Schule'!AI446,"")</f>
        <v/>
      </c>
      <c r="AB334" s="10" t="str">
        <f>IF('Tabelle Schule'!AU335&lt;&gt;"",'Tabelle Schule'!AU335,"")</f>
        <v/>
      </c>
      <c r="AC334" s="8" t="e">
        <f>'Tabelle Schule'!AV335</f>
        <v>#REF!</v>
      </c>
      <c r="AD334" s="8" t="e">
        <f>VLOOKUP(AB334,#REF!,9,FALSE)</f>
        <v>#REF!</v>
      </c>
      <c r="AE334" s="8" t="e">
        <f>VLOOKUP(AB334,#REF!,10,FALSE)</f>
        <v>#REF!</v>
      </c>
      <c r="AF334" s="8" t="e">
        <f>VLOOKUP(AB334,#REF!,11,FALSE)</f>
        <v>#REF!</v>
      </c>
      <c r="AG334" s="8" t="e">
        <f>VLOOKUP(AB334,#REF!,3,FALSE)</f>
        <v>#REF!</v>
      </c>
      <c r="AH334" s="8" t="e">
        <f>VLOOKUP(AB334,#REF!,5,FALSE)</f>
        <v>#REF!</v>
      </c>
      <c r="AI334" s="32" t="e">
        <f>IF(#REF!="Beckers","2.199",IF(#REF!="Zellmann","2.198",IF(#REF!="Schlüter-Buchta","2.199",IF(#REF!="Obbes","2.197",""))))</f>
        <v>#REF!</v>
      </c>
      <c r="AJ334" s="32" t="e">
        <f>IF(#REF!="Beckers","02104/99 2023",IF(#REF!="Bortlik","02104/99 2024",IF(#REF!="Schlüter-Buchta","02104/99 2025",IF(#REF!="Obbes","02104/99 2022",""))))</f>
        <v>#REF!</v>
      </c>
      <c r="AK334" s="32" t="e">
        <f>IF(#REF!="Beckers","02104/99 84 2023",IF(#REF!="Bortlik","02104/99 84 2024",IF(#REF!="Schlüter-Buchta","02104/99 84 2025",IF(#REF!="Obbes","02104/99 84 2022",""))))</f>
        <v>#REF!</v>
      </c>
      <c r="AL33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35" spans="1:38" x14ac:dyDescent="0.35">
      <c r="A335" s="8" t="e">
        <f>CONCATENATE(VLOOKUP('Tabelle Schule'!B447,#REF!,3,FALSE)," ",VLOOKUP('Tabelle Schule'!B447,#REF!,4,FALSE)," ",VLOOKUP('Tabelle Schule'!B447,#REF!,6,FALSE))</f>
        <v>#REF!</v>
      </c>
      <c r="B335" s="10" t="str">
        <f>IF('Tabelle Schule'!D447&lt;&gt;"",'Tabelle Schule'!D447,"")</f>
        <v/>
      </c>
      <c r="C335" s="10" t="str">
        <f>IF('Tabelle Schule'!E447&lt;&gt;"",'Tabelle Schule'!E447,"")</f>
        <v/>
      </c>
      <c r="D335" s="10" t="e">
        <f>IF('Tabelle Schule'!#REF!&lt;&gt;"",'Tabelle Schule'!#REF!,"")</f>
        <v>#REF!</v>
      </c>
      <c r="E335" s="33" t="str">
        <f>IF('Tabelle Schule'!F447&lt;&gt;"",'Tabelle Schule'!F447,"")</f>
        <v/>
      </c>
      <c r="F335" s="10" t="str">
        <f>IF('Tabelle Schule'!G447&lt;&gt;"",'Tabelle Schule'!G447,"")</f>
        <v/>
      </c>
      <c r="G335" s="10" t="str">
        <f>IF('Tabelle Schule'!H447&lt;&gt;"",'Tabelle Schule'!H447,"")</f>
        <v/>
      </c>
      <c r="H335" s="8" t="str">
        <f t="shared" si="18"/>
        <v>Frau</v>
      </c>
      <c r="I335" s="10" t="str">
        <f>IF('Tabelle Schule'!I447&lt;&gt;"",'Tabelle Schule'!I447,"")</f>
        <v/>
      </c>
      <c r="J335" s="10" t="str">
        <f>IF('Tabelle Schule'!J447&lt;&gt;"",'Tabelle Schule'!J447,"")</f>
        <v/>
      </c>
      <c r="K335" s="10" t="str">
        <f>IF('Tabelle Schule'!K447&lt;&gt;"",'Tabelle Schule'!K447,"")</f>
        <v/>
      </c>
      <c r="L335" s="10" t="str">
        <f>IF('Tabelle Schule'!L447&lt;&gt;"",'Tabelle Schule'!L447,"")</f>
        <v/>
      </c>
      <c r="M335" s="8" t="str">
        <f t="shared" si="19"/>
        <v>Herr</v>
      </c>
      <c r="N335" s="10" t="str">
        <f>IF('Tabelle Schule'!M447&lt;&gt;"",'Tabelle Schule'!M447,"")</f>
        <v/>
      </c>
      <c r="O335" s="10" t="str">
        <f>IF('Tabelle Schule'!N447&lt;&gt;"",'Tabelle Schule'!N447,"")</f>
        <v/>
      </c>
      <c r="P335" s="10" t="str">
        <f>IF('Tabelle Schule'!O447&lt;&gt;"",'Tabelle Schule'!O447,"")</f>
        <v/>
      </c>
      <c r="Q335" s="10" t="str">
        <f>IF('Tabelle Schule'!P447&lt;&gt;"",'Tabelle Schule'!P447,"")</f>
        <v/>
      </c>
      <c r="R335" s="9" t="str">
        <f t="shared" si="20"/>
        <v>=</v>
      </c>
      <c r="S335" s="8"/>
      <c r="T335" s="10" t="str">
        <f>IF('Tabelle Schule'!Q447&lt;&gt;"",'Tabelle Schule'!Q447,"")</f>
        <v/>
      </c>
      <c r="U335" s="10" t="str">
        <f>IF('Tabelle Schule'!R447&lt;&gt;"",'Tabelle Schule'!R447,"")</f>
        <v/>
      </c>
      <c r="V335" s="10" t="str">
        <f>IF('Tabelle Schule'!S447&lt;&gt;"",'Tabelle Schule'!S447,"")</f>
        <v/>
      </c>
      <c r="W335" s="10" t="str">
        <f>IF('Tabelle Schule'!T447&lt;&gt;"",'Tabelle Schule'!T447,"")</f>
        <v/>
      </c>
      <c r="X335" s="10">
        <f>'Tabelle Schule'!AG447</f>
        <v>0</v>
      </c>
      <c r="Y335" s="8">
        <f>'Tabelle Schule'!AJ447</f>
        <v>0</v>
      </c>
      <c r="Z335" s="10" t="str">
        <f>IF('Tabelle Schule'!AH447&lt;&gt;"",'Tabelle Schule'!AH447,"")</f>
        <v/>
      </c>
      <c r="AA335" s="10" t="str">
        <f>IF('Tabelle Schule'!AI447&lt;&gt;"",'Tabelle Schule'!AI447,"")</f>
        <v/>
      </c>
      <c r="AB335" s="10" t="str">
        <f>IF('Tabelle Schule'!AU336&lt;&gt;"",'Tabelle Schule'!AU336,"")</f>
        <v/>
      </c>
      <c r="AC335" s="8" t="e">
        <f>'Tabelle Schule'!AV336</f>
        <v>#REF!</v>
      </c>
      <c r="AD335" s="8" t="e">
        <f>VLOOKUP(AB335,#REF!,9,FALSE)</f>
        <v>#REF!</v>
      </c>
      <c r="AE335" s="8" t="e">
        <f>VLOOKUP(AB335,#REF!,10,FALSE)</f>
        <v>#REF!</v>
      </c>
      <c r="AF335" s="8" t="e">
        <f>VLOOKUP(AB335,#REF!,11,FALSE)</f>
        <v>#REF!</v>
      </c>
      <c r="AG335" s="8" t="e">
        <f>VLOOKUP(AB335,#REF!,3,FALSE)</f>
        <v>#REF!</v>
      </c>
      <c r="AH335" s="8" t="e">
        <f>VLOOKUP(AB335,#REF!,5,FALSE)</f>
        <v>#REF!</v>
      </c>
      <c r="AI335" s="32" t="e">
        <f>IF(#REF!="Beckers","2.199",IF(#REF!="Zellmann","2.198",IF(#REF!="Schlüter-Buchta","2.199",IF(#REF!="Obbes","2.197",""))))</f>
        <v>#REF!</v>
      </c>
      <c r="AJ335" s="32" t="e">
        <f>IF(#REF!="Beckers","02104/99 2023",IF(#REF!="Bortlik","02104/99 2024",IF(#REF!="Schlüter-Buchta","02104/99 2025",IF(#REF!="Obbes","02104/99 2022",""))))</f>
        <v>#REF!</v>
      </c>
      <c r="AK335" s="32" t="e">
        <f>IF(#REF!="Beckers","02104/99 84 2023",IF(#REF!="Bortlik","02104/99 84 2024",IF(#REF!="Schlüter-Buchta","02104/99 84 2025",IF(#REF!="Obbes","02104/99 84 2022",""))))</f>
        <v>#REF!</v>
      </c>
      <c r="AL33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36" spans="1:38" x14ac:dyDescent="0.35">
      <c r="A336" s="8" t="e">
        <f>CONCATENATE(VLOOKUP('Tabelle Schule'!B448,#REF!,3,FALSE)," ",VLOOKUP('Tabelle Schule'!B448,#REF!,4,FALSE)," ",VLOOKUP('Tabelle Schule'!B448,#REF!,6,FALSE))</f>
        <v>#REF!</v>
      </c>
      <c r="B336" s="10" t="str">
        <f>IF('Tabelle Schule'!D448&lt;&gt;"",'Tabelle Schule'!D448,"")</f>
        <v/>
      </c>
      <c r="C336" s="10" t="str">
        <f>IF('Tabelle Schule'!E448&lt;&gt;"",'Tabelle Schule'!E448,"")</f>
        <v/>
      </c>
      <c r="D336" s="10" t="e">
        <f>IF('Tabelle Schule'!#REF!&lt;&gt;"",'Tabelle Schule'!#REF!,"")</f>
        <v>#REF!</v>
      </c>
      <c r="E336" s="33" t="str">
        <f>IF('Tabelle Schule'!F448&lt;&gt;"",'Tabelle Schule'!F448,"")</f>
        <v/>
      </c>
      <c r="F336" s="10" t="str">
        <f>IF('Tabelle Schule'!G448&lt;&gt;"",'Tabelle Schule'!G448,"")</f>
        <v/>
      </c>
      <c r="G336" s="10" t="str">
        <f>IF('Tabelle Schule'!H448&lt;&gt;"",'Tabelle Schule'!H448,"")</f>
        <v/>
      </c>
      <c r="H336" s="8" t="str">
        <f t="shared" si="18"/>
        <v>Frau</v>
      </c>
      <c r="I336" s="10" t="str">
        <f>IF('Tabelle Schule'!I448&lt;&gt;"",'Tabelle Schule'!I448,"")</f>
        <v/>
      </c>
      <c r="J336" s="10" t="str">
        <f>IF('Tabelle Schule'!J448&lt;&gt;"",'Tabelle Schule'!J448,"")</f>
        <v/>
      </c>
      <c r="K336" s="10" t="str">
        <f>IF('Tabelle Schule'!K448&lt;&gt;"",'Tabelle Schule'!K448,"")</f>
        <v/>
      </c>
      <c r="L336" s="10" t="str">
        <f>IF('Tabelle Schule'!L448&lt;&gt;"",'Tabelle Schule'!L448,"")</f>
        <v/>
      </c>
      <c r="M336" s="8" t="str">
        <f t="shared" si="19"/>
        <v>Herr</v>
      </c>
      <c r="N336" s="10" t="str">
        <f>IF('Tabelle Schule'!M448&lt;&gt;"",'Tabelle Schule'!M448,"")</f>
        <v/>
      </c>
      <c r="O336" s="10" t="str">
        <f>IF('Tabelle Schule'!N448&lt;&gt;"",'Tabelle Schule'!N448,"")</f>
        <v/>
      </c>
      <c r="P336" s="10" t="str">
        <f>IF('Tabelle Schule'!O448&lt;&gt;"",'Tabelle Schule'!O448,"")</f>
        <v/>
      </c>
      <c r="Q336" s="10" t="str">
        <f>IF('Tabelle Schule'!P448&lt;&gt;"",'Tabelle Schule'!P448,"")</f>
        <v/>
      </c>
      <c r="R336" s="9" t="str">
        <f t="shared" si="20"/>
        <v>=</v>
      </c>
      <c r="S336" s="8"/>
      <c r="T336" s="10" t="str">
        <f>IF('Tabelle Schule'!Q448&lt;&gt;"",'Tabelle Schule'!Q448,"")</f>
        <v/>
      </c>
      <c r="U336" s="10" t="str">
        <f>IF('Tabelle Schule'!R448&lt;&gt;"",'Tabelle Schule'!R448,"")</f>
        <v/>
      </c>
      <c r="V336" s="10" t="str">
        <f>IF('Tabelle Schule'!S448&lt;&gt;"",'Tabelle Schule'!S448,"")</f>
        <v/>
      </c>
      <c r="W336" s="10" t="str">
        <f>IF('Tabelle Schule'!T448&lt;&gt;"",'Tabelle Schule'!T448,"")</f>
        <v/>
      </c>
      <c r="X336" s="10">
        <f>'Tabelle Schule'!AG448</f>
        <v>0</v>
      </c>
      <c r="Y336" s="8">
        <f>'Tabelle Schule'!AJ448</f>
        <v>0</v>
      </c>
      <c r="Z336" s="10" t="str">
        <f>IF('Tabelle Schule'!AH448&lt;&gt;"",'Tabelle Schule'!AH448,"")</f>
        <v/>
      </c>
      <c r="AA336" s="10" t="str">
        <f>IF('Tabelle Schule'!AI448&lt;&gt;"",'Tabelle Schule'!AI448,"")</f>
        <v/>
      </c>
      <c r="AB336" s="10" t="str">
        <f>IF('Tabelle Schule'!AU337&lt;&gt;"",'Tabelle Schule'!AU337,"")</f>
        <v/>
      </c>
      <c r="AC336" s="8" t="e">
        <f>'Tabelle Schule'!AV337</f>
        <v>#REF!</v>
      </c>
      <c r="AD336" s="8" t="e">
        <f>VLOOKUP(AB336,#REF!,9,FALSE)</f>
        <v>#REF!</v>
      </c>
      <c r="AE336" s="8" t="e">
        <f>VLOOKUP(AB336,#REF!,10,FALSE)</f>
        <v>#REF!</v>
      </c>
      <c r="AF336" s="8" t="e">
        <f>VLOOKUP(AB336,#REF!,11,FALSE)</f>
        <v>#REF!</v>
      </c>
      <c r="AG336" s="8" t="e">
        <f>VLOOKUP(AB336,#REF!,3,FALSE)</f>
        <v>#REF!</v>
      </c>
      <c r="AH336" s="8" t="e">
        <f>VLOOKUP(AB336,#REF!,5,FALSE)</f>
        <v>#REF!</v>
      </c>
      <c r="AI336" s="32" t="e">
        <f>IF(#REF!="Beckers","2.199",IF(#REF!="Zellmann","2.198",IF(#REF!="Schlüter-Buchta","2.199",IF(#REF!="Obbes","2.197",""))))</f>
        <v>#REF!</v>
      </c>
      <c r="AJ336" s="32" t="e">
        <f>IF(#REF!="Beckers","02104/99 2023",IF(#REF!="Bortlik","02104/99 2024",IF(#REF!="Schlüter-Buchta","02104/99 2025",IF(#REF!="Obbes","02104/99 2022",""))))</f>
        <v>#REF!</v>
      </c>
      <c r="AK336" s="32" t="e">
        <f>IF(#REF!="Beckers","02104/99 84 2023",IF(#REF!="Bortlik","02104/99 84 2024",IF(#REF!="Schlüter-Buchta","02104/99 84 2025",IF(#REF!="Obbes","02104/99 84 2022",""))))</f>
        <v>#REF!</v>
      </c>
      <c r="AL33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37" spans="1:38" x14ac:dyDescent="0.35">
      <c r="A337" s="8" t="e">
        <f>CONCATENATE(VLOOKUP('Tabelle Schule'!B449,#REF!,3,FALSE)," ",VLOOKUP('Tabelle Schule'!B449,#REF!,4,FALSE)," ",VLOOKUP('Tabelle Schule'!B449,#REF!,6,FALSE))</f>
        <v>#REF!</v>
      </c>
      <c r="B337" s="10" t="str">
        <f>IF('Tabelle Schule'!D449&lt;&gt;"",'Tabelle Schule'!D449,"")</f>
        <v/>
      </c>
      <c r="C337" s="10" t="str">
        <f>IF('Tabelle Schule'!E449&lt;&gt;"",'Tabelle Schule'!E449,"")</f>
        <v/>
      </c>
      <c r="D337" s="10" t="e">
        <f>IF('Tabelle Schule'!#REF!&lt;&gt;"",'Tabelle Schule'!#REF!,"")</f>
        <v>#REF!</v>
      </c>
      <c r="E337" s="33" t="str">
        <f>IF('Tabelle Schule'!F449&lt;&gt;"",'Tabelle Schule'!F449,"")</f>
        <v/>
      </c>
      <c r="F337" s="10" t="str">
        <f>IF('Tabelle Schule'!G449&lt;&gt;"",'Tabelle Schule'!G449,"")</f>
        <v/>
      </c>
      <c r="G337" s="10" t="str">
        <f>IF('Tabelle Schule'!H449&lt;&gt;"",'Tabelle Schule'!H449,"")</f>
        <v/>
      </c>
      <c r="H337" s="8" t="str">
        <f t="shared" si="18"/>
        <v>Frau</v>
      </c>
      <c r="I337" s="10" t="str">
        <f>IF('Tabelle Schule'!I449&lt;&gt;"",'Tabelle Schule'!I449,"")</f>
        <v/>
      </c>
      <c r="J337" s="10" t="str">
        <f>IF('Tabelle Schule'!J449&lt;&gt;"",'Tabelle Schule'!J449,"")</f>
        <v/>
      </c>
      <c r="K337" s="10" t="str">
        <f>IF('Tabelle Schule'!K449&lt;&gt;"",'Tabelle Schule'!K449,"")</f>
        <v/>
      </c>
      <c r="L337" s="10" t="str">
        <f>IF('Tabelle Schule'!L449&lt;&gt;"",'Tabelle Schule'!L449,"")</f>
        <v/>
      </c>
      <c r="M337" s="8" t="str">
        <f t="shared" si="19"/>
        <v>Herr</v>
      </c>
      <c r="N337" s="10" t="str">
        <f>IF('Tabelle Schule'!M449&lt;&gt;"",'Tabelle Schule'!M449,"")</f>
        <v/>
      </c>
      <c r="O337" s="10" t="str">
        <f>IF('Tabelle Schule'!N449&lt;&gt;"",'Tabelle Schule'!N449,"")</f>
        <v/>
      </c>
      <c r="P337" s="10" t="str">
        <f>IF('Tabelle Schule'!O449&lt;&gt;"",'Tabelle Schule'!O449,"")</f>
        <v/>
      </c>
      <c r="Q337" s="10" t="str">
        <f>IF('Tabelle Schule'!P449&lt;&gt;"",'Tabelle Schule'!P449,"")</f>
        <v/>
      </c>
      <c r="R337" s="9" t="str">
        <f t="shared" si="20"/>
        <v>=</v>
      </c>
      <c r="S337" s="8"/>
      <c r="T337" s="10" t="str">
        <f>IF('Tabelle Schule'!Q449&lt;&gt;"",'Tabelle Schule'!Q449,"")</f>
        <v/>
      </c>
      <c r="U337" s="10" t="str">
        <f>IF('Tabelle Schule'!R449&lt;&gt;"",'Tabelle Schule'!R449,"")</f>
        <v/>
      </c>
      <c r="V337" s="10" t="str">
        <f>IF('Tabelle Schule'!S449&lt;&gt;"",'Tabelle Schule'!S449,"")</f>
        <v/>
      </c>
      <c r="W337" s="10" t="str">
        <f>IF('Tabelle Schule'!T449&lt;&gt;"",'Tabelle Schule'!T449,"")</f>
        <v/>
      </c>
      <c r="X337" s="10">
        <f>'Tabelle Schule'!AG449</f>
        <v>0</v>
      </c>
      <c r="Y337" s="8">
        <f>'Tabelle Schule'!AJ449</f>
        <v>0</v>
      </c>
      <c r="Z337" s="10" t="str">
        <f>IF('Tabelle Schule'!AH449&lt;&gt;"",'Tabelle Schule'!AH449,"")</f>
        <v/>
      </c>
      <c r="AA337" s="10" t="str">
        <f>IF('Tabelle Schule'!AI449&lt;&gt;"",'Tabelle Schule'!AI449,"")</f>
        <v/>
      </c>
      <c r="AB337" s="10" t="str">
        <f>IF('Tabelle Schule'!AU338&lt;&gt;"",'Tabelle Schule'!AU338,"")</f>
        <v/>
      </c>
      <c r="AC337" s="8" t="e">
        <f>'Tabelle Schule'!AV338</f>
        <v>#REF!</v>
      </c>
      <c r="AD337" s="8" t="e">
        <f>VLOOKUP(AB337,#REF!,9,FALSE)</f>
        <v>#REF!</v>
      </c>
      <c r="AE337" s="8" t="e">
        <f>VLOOKUP(AB337,#REF!,10,FALSE)</f>
        <v>#REF!</v>
      </c>
      <c r="AF337" s="8" t="e">
        <f>VLOOKUP(AB337,#REF!,11,FALSE)</f>
        <v>#REF!</v>
      </c>
      <c r="AG337" s="8" t="e">
        <f>VLOOKUP(AB337,#REF!,3,FALSE)</f>
        <v>#REF!</v>
      </c>
      <c r="AH337" s="8" t="e">
        <f>VLOOKUP(AB337,#REF!,5,FALSE)</f>
        <v>#REF!</v>
      </c>
      <c r="AI337" s="32" t="e">
        <f>IF(#REF!="Beckers","2.199",IF(#REF!="Zellmann","2.198",IF(#REF!="Schlüter-Buchta","2.199",IF(#REF!="Obbes","2.197",""))))</f>
        <v>#REF!</v>
      </c>
      <c r="AJ337" s="32" t="e">
        <f>IF(#REF!="Beckers","02104/99 2023",IF(#REF!="Bortlik","02104/99 2024",IF(#REF!="Schlüter-Buchta","02104/99 2025",IF(#REF!="Obbes","02104/99 2022",""))))</f>
        <v>#REF!</v>
      </c>
      <c r="AK337" s="32" t="e">
        <f>IF(#REF!="Beckers","02104/99 84 2023",IF(#REF!="Bortlik","02104/99 84 2024",IF(#REF!="Schlüter-Buchta","02104/99 84 2025",IF(#REF!="Obbes","02104/99 84 2022",""))))</f>
        <v>#REF!</v>
      </c>
      <c r="AL33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38" spans="1:38" x14ac:dyDescent="0.35">
      <c r="A338" s="8" t="e">
        <f>CONCATENATE(VLOOKUP('Tabelle Schule'!B450,#REF!,3,FALSE)," ",VLOOKUP('Tabelle Schule'!B450,#REF!,4,FALSE)," ",VLOOKUP('Tabelle Schule'!B450,#REF!,6,FALSE))</f>
        <v>#REF!</v>
      </c>
      <c r="B338" s="10" t="str">
        <f>IF('Tabelle Schule'!D450&lt;&gt;"",'Tabelle Schule'!D450,"")</f>
        <v/>
      </c>
      <c r="C338" s="10" t="str">
        <f>IF('Tabelle Schule'!E450&lt;&gt;"",'Tabelle Schule'!E450,"")</f>
        <v/>
      </c>
      <c r="D338" s="10" t="e">
        <f>IF('Tabelle Schule'!#REF!&lt;&gt;"",'Tabelle Schule'!#REF!,"")</f>
        <v>#REF!</v>
      </c>
      <c r="E338" s="33" t="str">
        <f>IF('Tabelle Schule'!F450&lt;&gt;"",'Tabelle Schule'!F450,"")</f>
        <v/>
      </c>
      <c r="F338" s="10" t="str">
        <f>IF('Tabelle Schule'!G450&lt;&gt;"",'Tabelle Schule'!G450,"")</f>
        <v/>
      </c>
      <c r="G338" s="10" t="str">
        <f>IF('Tabelle Schule'!H450&lt;&gt;"",'Tabelle Schule'!H450,"")</f>
        <v/>
      </c>
      <c r="H338" s="8" t="str">
        <f t="shared" si="18"/>
        <v>Frau</v>
      </c>
      <c r="I338" s="10" t="str">
        <f>IF('Tabelle Schule'!I450&lt;&gt;"",'Tabelle Schule'!I450,"")</f>
        <v/>
      </c>
      <c r="J338" s="10" t="str">
        <f>IF('Tabelle Schule'!J450&lt;&gt;"",'Tabelle Schule'!J450,"")</f>
        <v/>
      </c>
      <c r="K338" s="10" t="str">
        <f>IF('Tabelle Schule'!K450&lt;&gt;"",'Tabelle Schule'!K450,"")</f>
        <v/>
      </c>
      <c r="L338" s="10" t="str">
        <f>IF('Tabelle Schule'!L450&lt;&gt;"",'Tabelle Schule'!L450,"")</f>
        <v/>
      </c>
      <c r="M338" s="8" t="str">
        <f t="shared" si="19"/>
        <v>Herr</v>
      </c>
      <c r="N338" s="10" t="str">
        <f>IF('Tabelle Schule'!M450&lt;&gt;"",'Tabelle Schule'!M450,"")</f>
        <v/>
      </c>
      <c r="O338" s="10" t="str">
        <f>IF('Tabelle Schule'!N450&lt;&gt;"",'Tabelle Schule'!N450,"")</f>
        <v/>
      </c>
      <c r="P338" s="10" t="str">
        <f>IF('Tabelle Schule'!O450&lt;&gt;"",'Tabelle Schule'!O450,"")</f>
        <v/>
      </c>
      <c r="Q338" s="10" t="str">
        <f>IF('Tabelle Schule'!P450&lt;&gt;"",'Tabelle Schule'!P450,"")</f>
        <v/>
      </c>
      <c r="R338" s="9" t="str">
        <f t="shared" si="20"/>
        <v>=</v>
      </c>
      <c r="S338" s="8"/>
      <c r="T338" s="10" t="str">
        <f>IF('Tabelle Schule'!Q450&lt;&gt;"",'Tabelle Schule'!Q450,"")</f>
        <v/>
      </c>
      <c r="U338" s="10" t="str">
        <f>IF('Tabelle Schule'!R450&lt;&gt;"",'Tabelle Schule'!R450,"")</f>
        <v/>
      </c>
      <c r="V338" s="10" t="str">
        <f>IF('Tabelle Schule'!S450&lt;&gt;"",'Tabelle Schule'!S450,"")</f>
        <v/>
      </c>
      <c r="W338" s="10" t="str">
        <f>IF('Tabelle Schule'!T450&lt;&gt;"",'Tabelle Schule'!T450,"")</f>
        <v/>
      </c>
      <c r="X338" s="10">
        <f>'Tabelle Schule'!AG450</f>
        <v>0</v>
      </c>
      <c r="Y338" s="8">
        <f>'Tabelle Schule'!AJ450</f>
        <v>0</v>
      </c>
      <c r="Z338" s="10" t="str">
        <f>IF('Tabelle Schule'!AH450&lt;&gt;"",'Tabelle Schule'!AH450,"")</f>
        <v/>
      </c>
      <c r="AA338" s="10" t="str">
        <f>IF('Tabelle Schule'!AI450&lt;&gt;"",'Tabelle Schule'!AI450,"")</f>
        <v/>
      </c>
      <c r="AB338" s="10" t="str">
        <f>IF('Tabelle Schule'!AU339&lt;&gt;"",'Tabelle Schule'!AU339,"")</f>
        <v/>
      </c>
      <c r="AC338" s="8" t="e">
        <f>'Tabelle Schule'!AV339</f>
        <v>#REF!</v>
      </c>
      <c r="AD338" s="8" t="e">
        <f>VLOOKUP(AB338,#REF!,9,FALSE)</f>
        <v>#REF!</v>
      </c>
      <c r="AE338" s="8" t="e">
        <f>VLOOKUP(AB338,#REF!,10,FALSE)</f>
        <v>#REF!</v>
      </c>
      <c r="AF338" s="8" t="e">
        <f>VLOOKUP(AB338,#REF!,11,FALSE)</f>
        <v>#REF!</v>
      </c>
      <c r="AG338" s="8" t="e">
        <f>VLOOKUP(AB338,#REF!,3,FALSE)</f>
        <v>#REF!</v>
      </c>
      <c r="AH338" s="8" t="e">
        <f>VLOOKUP(AB338,#REF!,5,FALSE)</f>
        <v>#REF!</v>
      </c>
      <c r="AI338" s="32" t="e">
        <f>IF(#REF!="Beckers","2.199",IF(#REF!="Zellmann","2.198",IF(#REF!="Schlüter-Buchta","2.199",IF(#REF!="Obbes","2.197",""))))</f>
        <v>#REF!</v>
      </c>
      <c r="AJ338" s="32" t="e">
        <f>IF(#REF!="Beckers","02104/99 2023",IF(#REF!="Bortlik","02104/99 2024",IF(#REF!="Schlüter-Buchta","02104/99 2025",IF(#REF!="Obbes","02104/99 2022",""))))</f>
        <v>#REF!</v>
      </c>
      <c r="AK338" s="32" t="e">
        <f>IF(#REF!="Beckers","02104/99 84 2023",IF(#REF!="Bortlik","02104/99 84 2024",IF(#REF!="Schlüter-Buchta","02104/99 84 2025",IF(#REF!="Obbes","02104/99 84 2022",""))))</f>
        <v>#REF!</v>
      </c>
      <c r="AL33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39" spans="1:38" x14ac:dyDescent="0.35">
      <c r="A339" s="8" t="e">
        <f>CONCATENATE(VLOOKUP('Tabelle Schule'!B451,#REF!,3,FALSE)," ",VLOOKUP('Tabelle Schule'!B451,#REF!,4,FALSE)," ",VLOOKUP('Tabelle Schule'!B451,#REF!,6,FALSE))</f>
        <v>#REF!</v>
      </c>
      <c r="B339" s="10" t="str">
        <f>IF('Tabelle Schule'!D451&lt;&gt;"",'Tabelle Schule'!D451,"")</f>
        <v/>
      </c>
      <c r="C339" s="10" t="str">
        <f>IF('Tabelle Schule'!E451&lt;&gt;"",'Tabelle Schule'!E451,"")</f>
        <v/>
      </c>
      <c r="D339" s="10" t="e">
        <f>IF('Tabelle Schule'!#REF!&lt;&gt;"",'Tabelle Schule'!#REF!,"")</f>
        <v>#REF!</v>
      </c>
      <c r="E339" s="33" t="str">
        <f>IF('Tabelle Schule'!F451&lt;&gt;"",'Tabelle Schule'!F451,"")</f>
        <v/>
      </c>
      <c r="F339" s="10" t="str">
        <f>IF('Tabelle Schule'!G451&lt;&gt;"",'Tabelle Schule'!G451,"")</f>
        <v/>
      </c>
      <c r="G339" s="10" t="str">
        <f>IF('Tabelle Schule'!H451&lt;&gt;"",'Tabelle Schule'!H451,"")</f>
        <v/>
      </c>
      <c r="H339" s="8" t="str">
        <f t="shared" si="18"/>
        <v>Frau</v>
      </c>
      <c r="I339" s="10" t="str">
        <f>IF('Tabelle Schule'!I451&lt;&gt;"",'Tabelle Schule'!I451,"")</f>
        <v/>
      </c>
      <c r="J339" s="10" t="str">
        <f>IF('Tabelle Schule'!J451&lt;&gt;"",'Tabelle Schule'!J451,"")</f>
        <v/>
      </c>
      <c r="K339" s="10" t="str">
        <f>IF('Tabelle Schule'!K451&lt;&gt;"",'Tabelle Schule'!K451,"")</f>
        <v/>
      </c>
      <c r="L339" s="10" t="str">
        <f>IF('Tabelle Schule'!L451&lt;&gt;"",'Tabelle Schule'!L451,"")</f>
        <v/>
      </c>
      <c r="M339" s="8" t="str">
        <f t="shared" si="19"/>
        <v>Herr</v>
      </c>
      <c r="N339" s="10" t="str">
        <f>IF('Tabelle Schule'!M451&lt;&gt;"",'Tabelle Schule'!M451,"")</f>
        <v/>
      </c>
      <c r="O339" s="10" t="str">
        <f>IF('Tabelle Schule'!N451&lt;&gt;"",'Tabelle Schule'!N451,"")</f>
        <v/>
      </c>
      <c r="P339" s="10" t="str">
        <f>IF('Tabelle Schule'!O451&lt;&gt;"",'Tabelle Schule'!O451,"")</f>
        <v/>
      </c>
      <c r="Q339" s="10" t="str">
        <f>IF('Tabelle Schule'!P451&lt;&gt;"",'Tabelle Schule'!P451,"")</f>
        <v/>
      </c>
      <c r="R339" s="9" t="str">
        <f t="shared" si="20"/>
        <v>=</v>
      </c>
      <c r="S339" s="8"/>
      <c r="T339" s="10" t="str">
        <f>IF('Tabelle Schule'!Q451&lt;&gt;"",'Tabelle Schule'!Q451,"")</f>
        <v/>
      </c>
      <c r="U339" s="10" t="str">
        <f>IF('Tabelle Schule'!R451&lt;&gt;"",'Tabelle Schule'!R451,"")</f>
        <v/>
      </c>
      <c r="V339" s="10" t="str">
        <f>IF('Tabelle Schule'!S451&lt;&gt;"",'Tabelle Schule'!S451,"")</f>
        <v/>
      </c>
      <c r="W339" s="10" t="str">
        <f>IF('Tabelle Schule'!T451&lt;&gt;"",'Tabelle Schule'!T451,"")</f>
        <v/>
      </c>
      <c r="X339" s="10">
        <f>'Tabelle Schule'!AG451</f>
        <v>0</v>
      </c>
      <c r="Y339" s="8">
        <f>'Tabelle Schule'!AJ451</f>
        <v>0</v>
      </c>
      <c r="Z339" s="10" t="str">
        <f>IF('Tabelle Schule'!AH451&lt;&gt;"",'Tabelle Schule'!AH451,"")</f>
        <v/>
      </c>
      <c r="AA339" s="10" t="str">
        <f>IF('Tabelle Schule'!AI451&lt;&gt;"",'Tabelle Schule'!AI451,"")</f>
        <v/>
      </c>
      <c r="AB339" s="10" t="str">
        <f>IF('Tabelle Schule'!AU340&lt;&gt;"",'Tabelle Schule'!AU340,"")</f>
        <v/>
      </c>
      <c r="AC339" s="8" t="e">
        <f>'Tabelle Schule'!AV340</f>
        <v>#REF!</v>
      </c>
      <c r="AD339" s="8" t="e">
        <f>VLOOKUP(AB339,#REF!,9,FALSE)</f>
        <v>#REF!</v>
      </c>
      <c r="AE339" s="8" t="e">
        <f>VLOOKUP(AB339,#REF!,10,FALSE)</f>
        <v>#REF!</v>
      </c>
      <c r="AF339" s="8" t="e">
        <f>VLOOKUP(AB339,#REF!,11,FALSE)</f>
        <v>#REF!</v>
      </c>
      <c r="AG339" s="8" t="e">
        <f>VLOOKUP(AB339,#REF!,3,FALSE)</f>
        <v>#REF!</v>
      </c>
      <c r="AH339" s="8" t="e">
        <f>VLOOKUP(AB339,#REF!,5,FALSE)</f>
        <v>#REF!</v>
      </c>
      <c r="AI339" s="32" t="e">
        <f>IF(#REF!="Beckers","2.199",IF(#REF!="Zellmann","2.198",IF(#REF!="Schlüter-Buchta","2.199",IF(#REF!="Obbes","2.197",""))))</f>
        <v>#REF!</v>
      </c>
      <c r="AJ339" s="32" t="e">
        <f>IF(#REF!="Beckers","02104/99 2023",IF(#REF!="Bortlik","02104/99 2024",IF(#REF!="Schlüter-Buchta","02104/99 2025",IF(#REF!="Obbes","02104/99 2022",""))))</f>
        <v>#REF!</v>
      </c>
      <c r="AK339" s="32" t="e">
        <f>IF(#REF!="Beckers","02104/99 84 2023",IF(#REF!="Bortlik","02104/99 84 2024",IF(#REF!="Schlüter-Buchta","02104/99 84 2025",IF(#REF!="Obbes","02104/99 84 2022",""))))</f>
        <v>#REF!</v>
      </c>
      <c r="AL33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40" spans="1:38" x14ac:dyDescent="0.35">
      <c r="A340" s="8" t="e">
        <f>CONCATENATE(VLOOKUP('Tabelle Schule'!B452,#REF!,3,FALSE)," ",VLOOKUP('Tabelle Schule'!B452,#REF!,4,FALSE)," ",VLOOKUP('Tabelle Schule'!B452,#REF!,6,FALSE))</f>
        <v>#REF!</v>
      </c>
      <c r="B340" s="10" t="str">
        <f>IF('Tabelle Schule'!D452&lt;&gt;"",'Tabelle Schule'!D452,"")</f>
        <v/>
      </c>
      <c r="C340" s="10" t="str">
        <f>IF('Tabelle Schule'!E452&lt;&gt;"",'Tabelle Schule'!E452,"")</f>
        <v/>
      </c>
      <c r="D340" s="10" t="e">
        <f>IF('Tabelle Schule'!#REF!&lt;&gt;"",'Tabelle Schule'!#REF!,"")</f>
        <v>#REF!</v>
      </c>
      <c r="E340" s="33" t="str">
        <f>IF('Tabelle Schule'!F452&lt;&gt;"",'Tabelle Schule'!F452,"")</f>
        <v/>
      </c>
      <c r="F340" s="10" t="str">
        <f>IF('Tabelle Schule'!G452&lt;&gt;"",'Tabelle Schule'!G452,"")</f>
        <v/>
      </c>
      <c r="G340" s="10" t="str">
        <f>IF('Tabelle Schule'!H452&lt;&gt;"",'Tabelle Schule'!H452,"")</f>
        <v/>
      </c>
      <c r="H340" s="8" t="str">
        <f t="shared" si="18"/>
        <v>Frau</v>
      </c>
      <c r="I340" s="10" t="str">
        <f>IF('Tabelle Schule'!I452&lt;&gt;"",'Tabelle Schule'!I452,"")</f>
        <v/>
      </c>
      <c r="J340" s="10" t="str">
        <f>IF('Tabelle Schule'!J452&lt;&gt;"",'Tabelle Schule'!J452,"")</f>
        <v/>
      </c>
      <c r="K340" s="10" t="str">
        <f>IF('Tabelle Schule'!K452&lt;&gt;"",'Tabelle Schule'!K452,"")</f>
        <v/>
      </c>
      <c r="L340" s="10" t="str">
        <f>IF('Tabelle Schule'!L452&lt;&gt;"",'Tabelle Schule'!L452,"")</f>
        <v/>
      </c>
      <c r="M340" s="8" t="str">
        <f t="shared" si="19"/>
        <v>Herr</v>
      </c>
      <c r="N340" s="10" t="str">
        <f>IF('Tabelle Schule'!M452&lt;&gt;"",'Tabelle Schule'!M452,"")</f>
        <v/>
      </c>
      <c r="O340" s="10" t="str">
        <f>IF('Tabelle Schule'!N452&lt;&gt;"",'Tabelle Schule'!N452,"")</f>
        <v/>
      </c>
      <c r="P340" s="10" t="str">
        <f>IF('Tabelle Schule'!O452&lt;&gt;"",'Tabelle Schule'!O452,"")</f>
        <v/>
      </c>
      <c r="Q340" s="10" t="str">
        <f>IF('Tabelle Schule'!P452&lt;&gt;"",'Tabelle Schule'!P452,"")</f>
        <v/>
      </c>
      <c r="R340" s="9" t="str">
        <f t="shared" si="20"/>
        <v>=</v>
      </c>
      <c r="S340" s="8"/>
      <c r="T340" s="10" t="str">
        <f>IF('Tabelle Schule'!Q452&lt;&gt;"",'Tabelle Schule'!Q452,"")</f>
        <v/>
      </c>
      <c r="U340" s="10" t="str">
        <f>IF('Tabelle Schule'!R452&lt;&gt;"",'Tabelle Schule'!R452,"")</f>
        <v/>
      </c>
      <c r="V340" s="10" t="str">
        <f>IF('Tabelle Schule'!S452&lt;&gt;"",'Tabelle Schule'!S452,"")</f>
        <v/>
      </c>
      <c r="W340" s="10" t="str">
        <f>IF('Tabelle Schule'!T452&lt;&gt;"",'Tabelle Schule'!T452,"")</f>
        <v/>
      </c>
      <c r="X340" s="10">
        <f>'Tabelle Schule'!AG452</f>
        <v>0</v>
      </c>
      <c r="Y340" s="8">
        <f>'Tabelle Schule'!AJ452</f>
        <v>0</v>
      </c>
      <c r="Z340" s="10" t="str">
        <f>IF('Tabelle Schule'!AH452&lt;&gt;"",'Tabelle Schule'!AH452,"")</f>
        <v/>
      </c>
      <c r="AA340" s="10" t="str">
        <f>IF('Tabelle Schule'!AI452&lt;&gt;"",'Tabelle Schule'!AI452,"")</f>
        <v/>
      </c>
      <c r="AB340" s="10" t="str">
        <f>IF('Tabelle Schule'!AU341&lt;&gt;"",'Tabelle Schule'!AU341,"")</f>
        <v/>
      </c>
      <c r="AC340" s="8" t="e">
        <f>'Tabelle Schule'!AV341</f>
        <v>#REF!</v>
      </c>
      <c r="AD340" s="8" t="e">
        <f>VLOOKUP(AB340,#REF!,9,FALSE)</f>
        <v>#REF!</v>
      </c>
      <c r="AE340" s="8" t="e">
        <f>VLOOKUP(AB340,#REF!,10,FALSE)</f>
        <v>#REF!</v>
      </c>
      <c r="AF340" s="8" t="e">
        <f>VLOOKUP(AB340,#REF!,11,FALSE)</f>
        <v>#REF!</v>
      </c>
      <c r="AG340" s="8" t="e">
        <f>VLOOKUP(AB340,#REF!,3,FALSE)</f>
        <v>#REF!</v>
      </c>
      <c r="AH340" s="8" t="e">
        <f>VLOOKUP(AB340,#REF!,5,FALSE)</f>
        <v>#REF!</v>
      </c>
      <c r="AI340" s="32" t="e">
        <f>IF(#REF!="Beckers","2.199",IF(#REF!="Zellmann","2.198",IF(#REF!="Schlüter-Buchta","2.199",IF(#REF!="Obbes","2.197",""))))</f>
        <v>#REF!</v>
      </c>
      <c r="AJ340" s="32" t="e">
        <f>IF(#REF!="Beckers","02104/99 2023",IF(#REF!="Bortlik","02104/99 2024",IF(#REF!="Schlüter-Buchta","02104/99 2025",IF(#REF!="Obbes","02104/99 2022",""))))</f>
        <v>#REF!</v>
      </c>
      <c r="AK340" s="32" t="e">
        <f>IF(#REF!="Beckers","02104/99 84 2023",IF(#REF!="Bortlik","02104/99 84 2024",IF(#REF!="Schlüter-Buchta","02104/99 84 2025",IF(#REF!="Obbes","02104/99 84 2022",""))))</f>
        <v>#REF!</v>
      </c>
      <c r="AL34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41" spans="1:38" x14ac:dyDescent="0.35">
      <c r="A341" s="8" t="e">
        <f>CONCATENATE(VLOOKUP('Tabelle Schule'!B453,#REF!,3,FALSE)," ",VLOOKUP('Tabelle Schule'!B453,#REF!,4,FALSE)," ",VLOOKUP('Tabelle Schule'!B453,#REF!,6,FALSE))</f>
        <v>#REF!</v>
      </c>
      <c r="B341" s="10" t="str">
        <f>IF('Tabelle Schule'!D453&lt;&gt;"",'Tabelle Schule'!D453,"")</f>
        <v/>
      </c>
      <c r="C341" s="10" t="str">
        <f>IF('Tabelle Schule'!E453&lt;&gt;"",'Tabelle Schule'!E453,"")</f>
        <v/>
      </c>
      <c r="D341" s="10" t="e">
        <f>IF('Tabelle Schule'!#REF!&lt;&gt;"",'Tabelle Schule'!#REF!,"")</f>
        <v>#REF!</v>
      </c>
      <c r="E341" s="33" t="str">
        <f>IF('Tabelle Schule'!F453&lt;&gt;"",'Tabelle Schule'!F453,"")</f>
        <v/>
      </c>
      <c r="F341" s="10" t="str">
        <f>IF('Tabelle Schule'!G453&lt;&gt;"",'Tabelle Schule'!G453,"")</f>
        <v/>
      </c>
      <c r="G341" s="10" t="str">
        <f>IF('Tabelle Schule'!H453&lt;&gt;"",'Tabelle Schule'!H453,"")</f>
        <v/>
      </c>
      <c r="H341" s="8" t="str">
        <f t="shared" si="18"/>
        <v>Frau</v>
      </c>
      <c r="I341" s="10" t="str">
        <f>IF('Tabelle Schule'!I453&lt;&gt;"",'Tabelle Schule'!I453,"")</f>
        <v/>
      </c>
      <c r="J341" s="10" t="str">
        <f>IF('Tabelle Schule'!J453&lt;&gt;"",'Tabelle Schule'!J453,"")</f>
        <v/>
      </c>
      <c r="K341" s="10" t="str">
        <f>IF('Tabelle Schule'!K453&lt;&gt;"",'Tabelle Schule'!K453,"")</f>
        <v/>
      </c>
      <c r="L341" s="10" t="str">
        <f>IF('Tabelle Schule'!L453&lt;&gt;"",'Tabelle Schule'!L453,"")</f>
        <v/>
      </c>
      <c r="M341" s="8" t="str">
        <f t="shared" si="19"/>
        <v>Herr</v>
      </c>
      <c r="N341" s="10" t="str">
        <f>IF('Tabelle Schule'!M453&lt;&gt;"",'Tabelle Schule'!M453,"")</f>
        <v/>
      </c>
      <c r="O341" s="10" t="str">
        <f>IF('Tabelle Schule'!N453&lt;&gt;"",'Tabelle Schule'!N453,"")</f>
        <v/>
      </c>
      <c r="P341" s="10" t="str">
        <f>IF('Tabelle Schule'!O453&lt;&gt;"",'Tabelle Schule'!O453,"")</f>
        <v/>
      </c>
      <c r="Q341" s="10" t="str">
        <f>IF('Tabelle Schule'!P453&lt;&gt;"",'Tabelle Schule'!P453,"")</f>
        <v/>
      </c>
      <c r="R341" s="9" t="str">
        <f t="shared" si="20"/>
        <v>=</v>
      </c>
      <c r="S341" s="8"/>
      <c r="T341" s="10" t="str">
        <f>IF('Tabelle Schule'!Q453&lt;&gt;"",'Tabelle Schule'!Q453,"")</f>
        <v/>
      </c>
      <c r="U341" s="10" t="str">
        <f>IF('Tabelle Schule'!R453&lt;&gt;"",'Tabelle Schule'!R453,"")</f>
        <v/>
      </c>
      <c r="V341" s="10" t="str">
        <f>IF('Tabelle Schule'!S453&lt;&gt;"",'Tabelle Schule'!S453,"")</f>
        <v/>
      </c>
      <c r="W341" s="10" t="str">
        <f>IF('Tabelle Schule'!T453&lt;&gt;"",'Tabelle Schule'!T453,"")</f>
        <v/>
      </c>
      <c r="X341" s="10">
        <f>'Tabelle Schule'!AG453</f>
        <v>0</v>
      </c>
      <c r="Y341" s="8">
        <f>'Tabelle Schule'!AJ453</f>
        <v>0</v>
      </c>
      <c r="Z341" s="10" t="str">
        <f>IF('Tabelle Schule'!AH453&lt;&gt;"",'Tabelle Schule'!AH453,"")</f>
        <v/>
      </c>
      <c r="AA341" s="10" t="str">
        <f>IF('Tabelle Schule'!AI453&lt;&gt;"",'Tabelle Schule'!AI453,"")</f>
        <v/>
      </c>
      <c r="AB341" s="10" t="str">
        <f>IF('Tabelle Schule'!AU342&lt;&gt;"",'Tabelle Schule'!AU342,"")</f>
        <v/>
      </c>
      <c r="AC341" s="8" t="e">
        <f>'Tabelle Schule'!AV342</f>
        <v>#REF!</v>
      </c>
      <c r="AD341" s="8" t="e">
        <f>VLOOKUP(AB341,#REF!,9,FALSE)</f>
        <v>#REF!</v>
      </c>
      <c r="AE341" s="8" t="e">
        <f>VLOOKUP(AB341,#REF!,10,FALSE)</f>
        <v>#REF!</v>
      </c>
      <c r="AF341" s="8" t="e">
        <f>VLOOKUP(AB341,#REF!,11,FALSE)</f>
        <v>#REF!</v>
      </c>
      <c r="AG341" s="8" t="e">
        <f>VLOOKUP(AB341,#REF!,3,FALSE)</f>
        <v>#REF!</v>
      </c>
      <c r="AH341" s="8" t="e">
        <f>VLOOKUP(AB341,#REF!,5,FALSE)</f>
        <v>#REF!</v>
      </c>
      <c r="AI341" s="32" t="e">
        <f>IF(#REF!="Beckers","2.199",IF(#REF!="Zellmann","2.198",IF(#REF!="Schlüter-Buchta","2.199",IF(#REF!="Obbes","2.197",""))))</f>
        <v>#REF!</v>
      </c>
      <c r="AJ341" s="32" t="e">
        <f>IF(#REF!="Beckers","02104/99 2023",IF(#REF!="Bortlik","02104/99 2024",IF(#REF!="Schlüter-Buchta","02104/99 2025",IF(#REF!="Obbes","02104/99 2022",""))))</f>
        <v>#REF!</v>
      </c>
      <c r="AK341" s="32" t="e">
        <f>IF(#REF!="Beckers","02104/99 84 2023",IF(#REF!="Bortlik","02104/99 84 2024",IF(#REF!="Schlüter-Buchta","02104/99 84 2025",IF(#REF!="Obbes","02104/99 84 2022",""))))</f>
        <v>#REF!</v>
      </c>
      <c r="AL34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42" spans="1:38" x14ac:dyDescent="0.35">
      <c r="A342" s="8" t="e">
        <f>CONCATENATE(VLOOKUP('Tabelle Schule'!B454,#REF!,3,FALSE)," ",VLOOKUP('Tabelle Schule'!B454,#REF!,4,FALSE)," ",VLOOKUP('Tabelle Schule'!B454,#REF!,6,FALSE))</f>
        <v>#REF!</v>
      </c>
      <c r="B342" s="10" t="str">
        <f>IF('Tabelle Schule'!D454&lt;&gt;"",'Tabelle Schule'!D454,"")</f>
        <v/>
      </c>
      <c r="C342" s="10" t="str">
        <f>IF('Tabelle Schule'!E454&lt;&gt;"",'Tabelle Schule'!E454,"")</f>
        <v/>
      </c>
      <c r="D342" s="10" t="e">
        <f>IF('Tabelle Schule'!#REF!&lt;&gt;"",'Tabelle Schule'!#REF!,"")</f>
        <v>#REF!</v>
      </c>
      <c r="E342" s="33" t="str">
        <f>IF('Tabelle Schule'!F454&lt;&gt;"",'Tabelle Schule'!F454,"")</f>
        <v/>
      </c>
      <c r="F342" s="10" t="str">
        <f>IF('Tabelle Schule'!G454&lt;&gt;"",'Tabelle Schule'!G454,"")</f>
        <v/>
      </c>
      <c r="G342" s="10" t="str">
        <f>IF('Tabelle Schule'!H454&lt;&gt;"",'Tabelle Schule'!H454,"")</f>
        <v/>
      </c>
      <c r="H342" s="8" t="str">
        <f t="shared" si="18"/>
        <v>Frau</v>
      </c>
      <c r="I342" s="10" t="str">
        <f>IF('Tabelle Schule'!I454&lt;&gt;"",'Tabelle Schule'!I454,"")</f>
        <v/>
      </c>
      <c r="J342" s="10" t="str">
        <f>IF('Tabelle Schule'!J454&lt;&gt;"",'Tabelle Schule'!J454,"")</f>
        <v/>
      </c>
      <c r="K342" s="10" t="str">
        <f>IF('Tabelle Schule'!K454&lt;&gt;"",'Tabelle Schule'!K454,"")</f>
        <v/>
      </c>
      <c r="L342" s="10" t="str">
        <f>IF('Tabelle Schule'!L454&lt;&gt;"",'Tabelle Schule'!L454,"")</f>
        <v/>
      </c>
      <c r="M342" s="8" t="str">
        <f t="shared" si="19"/>
        <v>Herr</v>
      </c>
      <c r="N342" s="10" t="str">
        <f>IF('Tabelle Schule'!M454&lt;&gt;"",'Tabelle Schule'!M454,"")</f>
        <v/>
      </c>
      <c r="O342" s="10" t="str">
        <f>IF('Tabelle Schule'!N454&lt;&gt;"",'Tabelle Schule'!N454,"")</f>
        <v/>
      </c>
      <c r="P342" s="10" t="str">
        <f>IF('Tabelle Schule'!O454&lt;&gt;"",'Tabelle Schule'!O454,"")</f>
        <v/>
      </c>
      <c r="Q342" s="10" t="str">
        <f>IF('Tabelle Schule'!P454&lt;&gt;"",'Tabelle Schule'!P454,"")</f>
        <v/>
      </c>
      <c r="R342" s="9" t="str">
        <f t="shared" si="20"/>
        <v>=</v>
      </c>
      <c r="S342" s="8"/>
      <c r="T342" s="10" t="str">
        <f>IF('Tabelle Schule'!Q454&lt;&gt;"",'Tabelle Schule'!Q454,"")</f>
        <v/>
      </c>
      <c r="U342" s="10" t="str">
        <f>IF('Tabelle Schule'!R454&lt;&gt;"",'Tabelle Schule'!R454,"")</f>
        <v/>
      </c>
      <c r="V342" s="10" t="str">
        <f>IF('Tabelle Schule'!S454&lt;&gt;"",'Tabelle Schule'!S454,"")</f>
        <v/>
      </c>
      <c r="W342" s="10" t="str">
        <f>IF('Tabelle Schule'!T454&lt;&gt;"",'Tabelle Schule'!T454,"")</f>
        <v/>
      </c>
      <c r="X342" s="10">
        <f>'Tabelle Schule'!AG454</f>
        <v>0</v>
      </c>
      <c r="Y342" s="8">
        <f>'Tabelle Schule'!AJ454</f>
        <v>0</v>
      </c>
      <c r="Z342" s="10" t="str">
        <f>IF('Tabelle Schule'!AH454&lt;&gt;"",'Tabelle Schule'!AH454,"")</f>
        <v/>
      </c>
      <c r="AA342" s="10" t="str">
        <f>IF('Tabelle Schule'!AI454&lt;&gt;"",'Tabelle Schule'!AI454,"")</f>
        <v/>
      </c>
      <c r="AB342" s="10" t="str">
        <f>IF('Tabelle Schule'!AU343&lt;&gt;"",'Tabelle Schule'!AU343,"")</f>
        <v/>
      </c>
      <c r="AC342" s="8" t="e">
        <f>'Tabelle Schule'!AV343</f>
        <v>#REF!</v>
      </c>
      <c r="AD342" s="8" t="e">
        <f>VLOOKUP(AB342,#REF!,9,FALSE)</f>
        <v>#REF!</v>
      </c>
      <c r="AE342" s="8" t="e">
        <f>VLOOKUP(AB342,#REF!,10,FALSE)</f>
        <v>#REF!</v>
      </c>
      <c r="AF342" s="8" t="e">
        <f>VLOOKUP(AB342,#REF!,11,FALSE)</f>
        <v>#REF!</v>
      </c>
      <c r="AG342" s="8" t="e">
        <f>VLOOKUP(AB342,#REF!,3,FALSE)</f>
        <v>#REF!</v>
      </c>
      <c r="AH342" s="8" t="e">
        <f>VLOOKUP(AB342,#REF!,5,FALSE)</f>
        <v>#REF!</v>
      </c>
      <c r="AI342" s="32" t="e">
        <f>IF(#REF!="Beckers","2.199",IF(#REF!="Zellmann","2.198",IF(#REF!="Schlüter-Buchta","2.199",IF(#REF!="Obbes","2.197",""))))</f>
        <v>#REF!</v>
      </c>
      <c r="AJ342" s="32" t="e">
        <f>IF(#REF!="Beckers","02104/99 2023",IF(#REF!="Bortlik","02104/99 2024",IF(#REF!="Schlüter-Buchta","02104/99 2025",IF(#REF!="Obbes","02104/99 2022",""))))</f>
        <v>#REF!</v>
      </c>
      <c r="AK342" s="32" t="e">
        <f>IF(#REF!="Beckers","02104/99 84 2023",IF(#REF!="Bortlik","02104/99 84 2024",IF(#REF!="Schlüter-Buchta","02104/99 84 2025",IF(#REF!="Obbes","02104/99 84 2022",""))))</f>
        <v>#REF!</v>
      </c>
      <c r="AL34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43" spans="1:38" x14ac:dyDescent="0.35">
      <c r="A343" s="8" t="e">
        <f>CONCATENATE(VLOOKUP('Tabelle Schule'!B455,#REF!,3,FALSE)," ",VLOOKUP('Tabelle Schule'!B455,#REF!,4,FALSE)," ",VLOOKUP('Tabelle Schule'!B455,#REF!,6,FALSE))</f>
        <v>#REF!</v>
      </c>
      <c r="B343" s="10" t="str">
        <f>IF('Tabelle Schule'!D455&lt;&gt;"",'Tabelle Schule'!D455,"")</f>
        <v/>
      </c>
      <c r="C343" s="10" t="str">
        <f>IF('Tabelle Schule'!E455&lt;&gt;"",'Tabelle Schule'!E455,"")</f>
        <v/>
      </c>
      <c r="D343" s="10" t="e">
        <f>IF('Tabelle Schule'!#REF!&lt;&gt;"",'Tabelle Schule'!#REF!,"")</f>
        <v>#REF!</v>
      </c>
      <c r="E343" s="33" t="str">
        <f>IF('Tabelle Schule'!F455&lt;&gt;"",'Tabelle Schule'!F455,"")</f>
        <v/>
      </c>
      <c r="F343" s="10" t="str">
        <f>IF('Tabelle Schule'!G455&lt;&gt;"",'Tabelle Schule'!G455,"")</f>
        <v/>
      </c>
      <c r="G343" s="10" t="str">
        <f>IF('Tabelle Schule'!H455&lt;&gt;"",'Tabelle Schule'!H455,"")</f>
        <v/>
      </c>
      <c r="H343" s="8" t="str">
        <f t="shared" si="18"/>
        <v>Frau</v>
      </c>
      <c r="I343" s="10" t="str">
        <f>IF('Tabelle Schule'!I455&lt;&gt;"",'Tabelle Schule'!I455,"")</f>
        <v/>
      </c>
      <c r="J343" s="10" t="str">
        <f>IF('Tabelle Schule'!J455&lt;&gt;"",'Tabelle Schule'!J455,"")</f>
        <v/>
      </c>
      <c r="K343" s="10" t="str">
        <f>IF('Tabelle Schule'!K455&lt;&gt;"",'Tabelle Schule'!K455,"")</f>
        <v/>
      </c>
      <c r="L343" s="10" t="str">
        <f>IF('Tabelle Schule'!L455&lt;&gt;"",'Tabelle Schule'!L455,"")</f>
        <v/>
      </c>
      <c r="M343" s="8" t="str">
        <f t="shared" si="19"/>
        <v>Herr</v>
      </c>
      <c r="N343" s="10" t="str">
        <f>IF('Tabelle Schule'!M455&lt;&gt;"",'Tabelle Schule'!M455,"")</f>
        <v/>
      </c>
      <c r="O343" s="10" t="str">
        <f>IF('Tabelle Schule'!N455&lt;&gt;"",'Tabelle Schule'!N455,"")</f>
        <v/>
      </c>
      <c r="P343" s="10" t="str">
        <f>IF('Tabelle Schule'!O455&lt;&gt;"",'Tabelle Schule'!O455,"")</f>
        <v/>
      </c>
      <c r="Q343" s="10" t="str">
        <f>IF('Tabelle Schule'!P455&lt;&gt;"",'Tabelle Schule'!P455,"")</f>
        <v/>
      </c>
      <c r="R343" s="9" t="str">
        <f t="shared" si="20"/>
        <v>=</v>
      </c>
      <c r="S343" s="8"/>
      <c r="T343" s="10" t="str">
        <f>IF('Tabelle Schule'!Q455&lt;&gt;"",'Tabelle Schule'!Q455,"")</f>
        <v/>
      </c>
      <c r="U343" s="10" t="str">
        <f>IF('Tabelle Schule'!R455&lt;&gt;"",'Tabelle Schule'!R455,"")</f>
        <v/>
      </c>
      <c r="V343" s="10" t="str">
        <f>IF('Tabelle Schule'!S455&lt;&gt;"",'Tabelle Schule'!S455,"")</f>
        <v/>
      </c>
      <c r="W343" s="10" t="str">
        <f>IF('Tabelle Schule'!T455&lt;&gt;"",'Tabelle Schule'!T455,"")</f>
        <v/>
      </c>
      <c r="X343" s="10">
        <f>'Tabelle Schule'!AG455</f>
        <v>0</v>
      </c>
      <c r="Y343" s="8">
        <f>'Tabelle Schule'!AJ455</f>
        <v>0</v>
      </c>
      <c r="Z343" s="10" t="str">
        <f>IF('Tabelle Schule'!AH455&lt;&gt;"",'Tabelle Schule'!AH455,"")</f>
        <v/>
      </c>
      <c r="AA343" s="10" t="str">
        <f>IF('Tabelle Schule'!AI455&lt;&gt;"",'Tabelle Schule'!AI455,"")</f>
        <v/>
      </c>
      <c r="AB343" s="10" t="str">
        <f>IF('Tabelle Schule'!AU344&lt;&gt;"",'Tabelle Schule'!AU344,"")</f>
        <v/>
      </c>
      <c r="AC343" s="8" t="e">
        <f>'Tabelle Schule'!AV344</f>
        <v>#REF!</v>
      </c>
      <c r="AD343" s="8" t="e">
        <f>VLOOKUP(AB343,#REF!,9,FALSE)</f>
        <v>#REF!</v>
      </c>
      <c r="AE343" s="8" t="e">
        <f>VLOOKUP(AB343,#REF!,10,FALSE)</f>
        <v>#REF!</v>
      </c>
      <c r="AF343" s="8" t="e">
        <f>VLOOKUP(AB343,#REF!,11,FALSE)</f>
        <v>#REF!</v>
      </c>
      <c r="AG343" s="8" t="e">
        <f>VLOOKUP(AB343,#REF!,3,FALSE)</f>
        <v>#REF!</v>
      </c>
      <c r="AH343" s="8" t="e">
        <f>VLOOKUP(AB343,#REF!,5,FALSE)</f>
        <v>#REF!</v>
      </c>
      <c r="AI343" s="32" t="e">
        <f>IF(#REF!="Beckers","2.199",IF(#REF!="Zellmann","2.198",IF(#REF!="Schlüter-Buchta","2.199",IF(#REF!="Obbes","2.197",""))))</f>
        <v>#REF!</v>
      </c>
      <c r="AJ343" s="32" t="e">
        <f>IF(#REF!="Beckers","02104/99 2023",IF(#REF!="Bortlik","02104/99 2024",IF(#REF!="Schlüter-Buchta","02104/99 2025",IF(#REF!="Obbes","02104/99 2022",""))))</f>
        <v>#REF!</v>
      </c>
      <c r="AK343" s="32" t="e">
        <f>IF(#REF!="Beckers","02104/99 84 2023",IF(#REF!="Bortlik","02104/99 84 2024",IF(#REF!="Schlüter-Buchta","02104/99 84 2025",IF(#REF!="Obbes","02104/99 84 2022",""))))</f>
        <v>#REF!</v>
      </c>
      <c r="AL34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44" spans="1:38" x14ac:dyDescent="0.35">
      <c r="A344" s="8" t="e">
        <f>CONCATENATE(VLOOKUP('Tabelle Schule'!B456,#REF!,3,FALSE)," ",VLOOKUP('Tabelle Schule'!B456,#REF!,4,FALSE)," ",VLOOKUP('Tabelle Schule'!B456,#REF!,6,FALSE))</f>
        <v>#REF!</v>
      </c>
      <c r="B344" s="10" t="str">
        <f>IF('Tabelle Schule'!D456&lt;&gt;"",'Tabelle Schule'!D456,"")</f>
        <v/>
      </c>
      <c r="C344" s="10" t="str">
        <f>IF('Tabelle Schule'!E456&lt;&gt;"",'Tabelle Schule'!E456,"")</f>
        <v/>
      </c>
      <c r="D344" s="10" t="e">
        <f>IF('Tabelle Schule'!#REF!&lt;&gt;"",'Tabelle Schule'!#REF!,"")</f>
        <v>#REF!</v>
      </c>
      <c r="E344" s="33" t="str">
        <f>IF('Tabelle Schule'!F456&lt;&gt;"",'Tabelle Schule'!F456,"")</f>
        <v/>
      </c>
      <c r="F344" s="10" t="str">
        <f>IF('Tabelle Schule'!G456&lt;&gt;"",'Tabelle Schule'!G456,"")</f>
        <v/>
      </c>
      <c r="G344" s="10" t="str">
        <f>IF('Tabelle Schule'!H456&lt;&gt;"",'Tabelle Schule'!H456,"")</f>
        <v/>
      </c>
      <c r="H344" s="8" t="str">
        <f t="shared" si="18"/>
        <v>Frau</v>
      </c>
      <c r="I344" s="10" t="str">
        <f>IF('Tabelle Schule'!I456&lt;&gt;"",'Tabelle Schule'!I456,"")</f>
        <v/>
      </c>
      <c r="J344" s="10" t="str">
        <f>IF('Tabelle Schule'!J456&lt;&gt;"",'Tabelle Schule'!J456,"")</f>
        <v/>
      </c>
      <c r="K344" s="10" t="str">
        <f>IF('Tabelle Schule'!K456&lt;&gt;"",'Tabelle Schule'!K456,"")</f>
        <v/>
      </c>
      <c r="L344" s="10" t="str">
        <f>IF('Tabelle Schule'!L456&lt;&gt;"",'Tabelle Schule'!L456,"")</f>
        <v/>
      </c>
      <c r="M344" s="8" t="str">
        <f t="shared" si="19"/>
        <v>Herr</v>
      </c>
      <c r="N344" s="10" t="str">
        <f>IF('Tabelle Schule'!M456&lt;&gt;"",'Tabelle Schule'!M456,"")</f>
        <v/>
      </c>
      <c r="O344" s="10" t="str">
        <f>IF('Tabelle Schule'!N456&lt;&gt;"",'Tabelle Schule'!N456,"")</f>
        <v/>
      </c>
      <c r="P344" s="10" t="str">
        <f>IF('Tabelle Schule'!O456&lt;&gt;"",'Tabelle Schule'!O456,"")</f>
        <v/>
      </c>
      <c r="Q344" s="10" t="str">
        <f>IF('Tabelle Schule'!P456&lt;&gt;"",'Tabelle Schule'!P456,"")</f>
        <v/>
      </c>
      <c r="R344" s="9" t="str">
        <f t="shared" si="20"/>
        <v>=</v>
      </c>
      <c r="S344" s="8"/>
      <c r="T344" s="10" t="str">
        <f>IF('Tabelle Schule'!Q456&lt;&gt;"",'Tabelle Schule'!Q456,"")</f>
        <v/>
      </c>
      <c r="U344" s="10" t="str">
        <f>IF('Tabelle Schule'!R456&lt;&gt;"",'Tabelle Schule'!R456,"")</f>
        <v/>
      </c>
      <c r="V344" s="10" t="str">
        <f>IF('Tabelle Schule'!S456&lt;&gt;"",'Tabelle Schule'!S456,"")</f>
        <v/>
      </c>
      <c r="W344" s="10" t="str">
        <f>IF('Tabelle Schule'!T456&lt;&gt;"",'Tabelle Schule'!T456,"")</f>
        <v/>
      </c>
      <c r="X344" s="10">
        <f>'Tabelle Schule'!AG456</f>
        <v>0</v>
      </c>
      <c r="Y344" s="8">
        <f>'Tabelle Schule'!AJ456</f>
        <v>0</v>
      </c>
      <c r="Z344" s="10" t="str">
        <f>IF('Tabelle Schule'!AH456&lt;&gt;"",'Tabelle Schule'!AH456,"")</f>
        <v/>
      </c>
      <c r="AA344" s="10" t="str">
        <f>IF('Tabelle Schule'!AI456&lt;&gt;"",'Tabelle Schule'!AI456,"")</f>
        <v/>
      </c>
      <c r="AB344" s="10" t="str">
        <f>IF('Tabelle Schule'!AU345&lt;&gt;"",'Tabelle Schule'!AU345,"")</f>
        <v/>
      </c>
      <c r="AC344" s="8" t="e">
        <f>'Tabelle Schule'!AV345</f>
        <v>#REF!</v>
      </c>
      <c r="AD344" s="8" t="e">
        <f>VLOOKUP(AB344,#REF!,9,FALSE)</f>
        <v>#REF!</v>
      </c>
      <c r="AE344" s="8" t="e">
        <f>VLOOKUP(AB344,#REF!,10,FALSE)</f>
        <v>#REF!</v>
      </c>
      <c r="AF344" s="8" t="e">
        <f>VLOOKUP(AB344,#REF!,11,FALSE)</f>
        <v>#REF!</v>
      </c>
      <c r="AG344" s="8" t="e">
        <f>VLOOKUP(AB344,#REF!,3,FALSE)</f>
        <v>#REF!</v>
      </c>
      <c r="AH344" s="8" t="e">
        <f>VLOOKUP(AB344,#REF!,5,FALSE)</f>
        <v>#REF!</v>
      </c>
      <c r="AI344" s="32" t="e">
        <f>IF(#REF!="Beckers","2.199",IF(#REF!="Zellmann","2.198",IF(#REF!="Schlüter-Buchta","2.199",IF(#REF!="Obbes","2.197",""))))</f>
        <v>#REF!</v>
      </c>
      <c r="AJ344" s="32" t="e">
        <f>IF(#REF!="Beckers","02104/99 2023",IF(#REF!="Bortlik","02104/99 2024",IF(#REF!="Schlüter-Buchta","02104/99 2025",IF(#REF!="Obbes","02104/99 2022",""))))</f>
        <v>#REF!</v>
      </c>
      <c r="AK344" s="32" t="e">
        <f>IF(#REF!="Beckers","02104/99 84 2023",IF(#REF!="Bortlik","02104/99 84 2024",IF(#REF!="Schlüter-Buchta","02104/99 84 2025",IF(#REF!="Obbes","02104/99 84 2022",""))))</f>
        <v>#REF!</v>
      </c>
      <c r="AL34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45" spans="1:38" x14ac:dyDescent="0.35">
      <c r="A345" s="8" t="e">
        <f>CONCATENATE(VLOOKUP('Tabelle Schule'!B457,#REF!,3,FALSE)," ",VLOOKUP('Tabelle Schule'!B457,#REF!,4,FALSE)," ",VLOOKUP('Tabelle Schule'!B457,#REF!,6,FALSE))</f>
        <v>#REF!</v>
      </c>
      <c r="B345" s="10" t="str">
        <f>IF('Tabelle Schule'!D457&lt;&gt;"",'Tabelle Schule'!D457,"")</f>
        <v/>
      </c>
      <c r="C345" s="10" t="str">
        <f>IF('Tabelle Schule'!E457&lt;&gt;"",'Tabelle Schule'!E457,"")</f>
        <v/>
      </c>
      <c r="D345" s="10" t="e">
        <f>IF('Tabelle Schule'!#REF!&lt;&gt;"",'Tabelle Schule'!#REF!,"")</f>
        <v>#REF!</v>
      </c>
      <c r="E345" s="33" t="str">
        <f>IF('Tabelle Schule'!F457&lt;&gt;"",'Tabelle Schule'!F457,"")</f>
        <v/>
      </c>
      <c r="F345" s="10" t="str">
        <f>IF('Tabelle Schule'!G457&lt;&gt;"",'Tabelle Schule'!G457,"")</f>
        <v/>
      </c>
      <c r="G345" s="10" t="str">
        <f>IF('Tabelle Schule'!H457&lt;&gt;"",'Tabelle Schule'!H457,"")</f>
        <v/>
      </c>
      <c r="H345" s="8" t="str">
        <f t="shared" si="18"/>
        <v>Frau</v>
      </c>
      <c r="I345" s="10" t="str">
        <f>IF('Tabelle Schule'!I457&lt;&gt;"",'Tabelle Schule'!I457,"")</f>
        <v/>
      </c>
      <c r="J345" s="10" t="str">
        <f>IF('Tabelle Schule'!J457&lt;&gt;"",'Tabelle Schule'!J457,"")</f>
        <v/>
      </c>
      <c r="K345" s="10" t="str">
        <f>IF('Tabelle Schule'!K457&lt;&gt;"",'Tabelle Schule'!K457,"")</f>
        <v/>
      </c>
      <c r="L345" s="10" t="str">
        <f>IF('Tabelle Schule'!L457&lt;&gt;"",'Tabelle Schule'!L457,"")</f>
        <v/>
      </c>
      <c r="M345" s="8" t="str">
        <f t="shared" si="19"/>
        <v>Herr</v>
      </c>
      <c r="N345" s="10" t="str">
        <f>IF('Tabelle Schule'!M457&lt;&gt;"",'Tabelle Schule'!M457,"")</f>
        <v/>
      </c>
      <c r="O345" s="10" t="str">
        <f>IF('Tabelle Schule'!N457&lt;&gt;"",'Tabelle Schule'!N457,"")</f>
        <v/>
      </c>
      <c r="P345" s="10" t="str">
        <f>IF('Tabelle Schule'!O457&lt;&gt;"",'Tabelle Schule'!O457,"")</f>
        <v/>
      </c>
      <c r="Q345" s="10" t="str">
        <f>IF('Tabelle Schule'!P457&lt;&gt;"",'Tabelle Schule'!P457,"")</f>
        <v/>
      </c>
      <c r="R345" s="9" t="str">
        <f t="shared" si="20"/>
        <v>=</v>
      </c>
      <c r="S345" s="8"/>
      <c r="T345" s="10" t="str">
        <f>IF('Tabelle Schule'!Q457&lt;&gt;"",'Tabelle Schule'!Q457,"")</f>
        <v/>
      </c>
      <c r="U345" s="10" t="str">
        <f>IF('Tabelle Schule'!R457&lt;&gt;"",'Tabelle Schule'!R457,"")</f>
        <v/>
      </c>
      <c r="V345" s="10" t="str">
        <f>IF('Tabelle Schule'!S457&lt;&gt;"",'Tabelle Schule'!S457,"")</f>
        <v/>
      </c>
      <c r="W345" s="10" t="str">
        <f>IF('Tabelle Schule'!T457&lt;&gt;"",'Tabelle Schule'!T457,"")</f>
        <v/>
      </c>
      <c r="X345" s="10">
        <f>'Tabelle Schule'!AG457</f>
        <v>0</v>
      </c>
      <c r="Y345" s="8">
        <f>'Tabelle Schule'!AJ457</f>
        <v>0</v>
      </c>
      <c r="Z345" s="10" t="str">
        <f>IF('Tabelle Schule'!AH457&lt;&gt;"",'Tabelle Schule'!AH457,"")</f>
        <v/>
      </c>
      <c r="AA345" s="10" t="str">
        <f>IF('Tabelle Schule'!AI457&lt;&gt;"",'Tabelle Schule'!AI457,"")</f>
        <v/>
      </c>
      <c r="AB345" s="10" t="str">
        <f>IF('Tabelle Schule'!AU346&lt;&gt;"",'Tabelle Schule'!AU346,"")</f>
        <v/>
      </c>
      <c r="AC345" s="8" t="e">
        <f>'Tabelle Schule'!AV346</f>
        <v>#REF!</v>
      </c>
      <c r="AD345" s="8" t="e">
        <f>VLOOKUP(AB345,#REF!,9,FALSE)</f>
        <v>#REF!</v>
      </c>
      <c r="AE345" s="8" t="e">
        <f>VLOOKUP(AB345,#REF!,10,FALSE)</f>
        <v>#REF!</v>
      </c>
      <c r="AF345" s="8" t="e">
        <f>VLOOKUP(AB345,#REF!,11,FALSE)</f>
        <v>#REF!</v>
      </c>
      <c r="AG345" s="8" t="e">
        <f>VLOOKUP(AB345,#REF!,3,FALSE)</f>
        <v>#REF!</v>
      </c>
      <c r="AH345" s="8" t="e">
        <f>VLOOKUP(AB345,#REF!,5,FALSE)</f>
        <v>#REF!</v>
      </c>
      <c r="AI345" s="32" t="e">
        <f>IF(#REF!="Beckers","2.199",IF(#REF!="Zellmann","2.198",IF(#REF!="Schlüter-Buchta","2.199",IF(#REF!="Obbes","2.197",""))))</f>
        <v>#REF!</v>
      </c>
      <c r="AJ345" s="32" t="e">
        <f>IF(#REF!="Beckers","02104/99 2023",IF(#REF!="Bortlik","02104/99 2024",IF(#REF!="Schlüter-Buchta","02104/99 2025",IF(#REF!="Obbes","02104/99 2022",""))))</f>
        <v>#REF!</v>
      </c>
      <c r="AK345" s="32" t="e">
        <f>IF(#REF!="Beckers","02104/99 84 2023",IF(#REF!="Bortlik","02104/99 84 2024",IF(#REF!="Schlüter-Buchta","02104/99 84 2025",IF(#REF!="Obbes","02104/99 84 2022",""))))</f>
        <v>#REF!</v>
      </c>
      <c r="AL34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46" spans="1:38" x14ac:dyDescent="0.35">
      <c r="A346" s="8" t="e">
        <f>CONCATENATE(VLOOKUP('Tabelle Schule'!B458,#REF!,3,FALSE)," ",VLOOKUP('Tabelle Schule'!B458,#REF!,4,FALSE)," ",VLOOKUP('Tabelle Schule'!B458,#REF!,6,FALSE))</f>
        <v>#REF!</v>
      </c>
      <c r="B346" s="10" t="str">
        <f>IF('Tabelle Schule'!D458&lt;&gt;"",'Tabelle Schule'!D458,"")</f>
        <v/>
      </c>
      <c r="C346" s="10" t="str">
        <f>IF('Tabelle Schule'!E458&lt;&gt;"",'Tabelle Schule'!E458,"")</f>
        <v/>
      </c>
      <c r="D346" s="10" t="e">
        <f>IF('Tabelle Schule'!#REF!&lt;&gt;"",'Tabelle Schule'!#REF!,"")</f>
        <v>#REF!</v>
      </c>
      <c r="E346" s="33" t="str">
        <f>IF('Tabelle Schule'!F458&lt;&gt;"",'Tabelle Schule'!F458,"")</f>
        <v/>
      </c>
      <c r="F346" s="10" t="str">
        <f>IF('Tabelle Schule'!G458&lt;&gt;"",'Tabelle Schule'!G458,"")</f>
        <v/>
      </c>
      <c r="G346" s="10" t="str">
        <f>IF('Tabelle Schule'!H458&lt;&gt;"",'Tabelle Schule'!H458,"")</f>
        <v/>
      </c>
      <c r="H346" s="8" t="str">
        <f t="shared" si="18"/>
        <v>Frau</v>
      </c>
      <c r="I346" s="10" t="str">
        <f>IF('Tabelle Schule'!I458&lt;&gt;"",'Tabelle Schule'!I458,"")</f>
        <v/>
      </c>
      <c r="J346" s="10" t="str">
        <f>IF('Tabelle Schule'!J458&lt;&gt;"",'Tabelle Schule'!J458,"")</f>
        <v/>
      </c>
      <c r="K346" s="10" t="str">
        <f>IF('Tabelle Schule'!K458&lt;&gt;"",'Tabelle Schule'!K458,"")</f>
        <v/>
      </c>
      <c r="L346" s="10" t="str">
        <f>IF('Tabelle Schule'!L458&lt;&gt;"",'Tabelle Schule'!L458,"")</f>
        <v/>
      </c>
      <c r="M346" s="8" t="str">
        <f t="shared" si="19"/>
        <v>Herr</v>
      </c>
      <c r="N346" s="10" t="str">
        <f>IF('Tabelle Schule'!M458&lt;&gt;"",'Tabelle Schule'!M458,"")</f>
        <v/>
      </c>
      <c r="O346" s="10" t="str">
        <f>IF('Tabelle Schule'!N458&lt;&gt;"",'Tabelle Schule'!N458,"")</f>
        <v/>
      </c>
      <c r="P346" s="10" t="str">
        <f>IF('Tabelle Schule'!O458&lt;&gt;"",'Tabelle Schule'!O458,"")</f>
        <v/>
      </c>
      <c r="Q346" s="10" t="str">
        <f>IF('Tabelle Schule'!P458&lt;&gt;"",'Tabelle Schule'!P458,"")</f>
        <v/>
      </c>
      <c r="R346" s="9" t="str">
        <f t="shared" si="20"/>
        <v>=</v>
      </c>
      <c r="S346" s="8"/>
      <c r="T346" s="10" t="str">
        <f>IF('Tabelle Schule'!Q458&lt;&gt;"",'Tabelle Schule'!Q458,"")</f>
        <v/>
      </c>
      <c r="U346" s="10" t="str">
        <f>IF('Tabelle Schule'!R458&lt;&gt;"",'Tabelle Schule'!R458,"")</f>
        <v/>
      </c>
      <c r="V346" s="10" t="str">
        <f>IF('Tabelle Schule'!S458&lt;&gt;"",'Tabelle Schule'!S458,"")</f>
        <v/>
      </c>
      <c r="W346" s="10" t="str">
        <f>IF('Tabelle Schule'!T458&lt;&gt;"",'Tabelle Schule'!T458,"")</f>
        <v/>
      </c>
      <c r="X346" s="10">
        <f>'Tabelle Schule'!AG458</f>
        <v>0</v>
      </c>
      <c r="Y346" s="8">
        <f>'Tabelle Schule'!AJ458</f>
        <v>0</v>
      </c>
      <c r="Z346" s="10" t="str">
        <f>IF('Tabelle Schule'!AH458&lt;&gt;"",'Tabelle Schule'!AH458,"")</f>
        <v/>
      </c>
      <c r="AA346" s="10" t="str">
        <f>IF('Tabelle Schule'!AI458&lt;&gt;"",'Tabelle Schule'!AI458,"")</f>
        <v/>
      </c>
      <c r="AB346" s="10" t="str">
        <f>IF('Tabelle Schule'!AU347&lt;&gt;"",'Tabelle Schule'!AU347,"")</f>
        <v/>
      </c>
      <c r="AC346" s="8" t="e">
        <f>'Tabelle Schule'!AV347</f>
        <v>#REF!</v>
      </c>
      <c r="AD346" s="8" t="e">
        <f>VLOOKUP(AB346,#REF!,9,FALSE)</f>
        <v>#REF!</v>
      </c>
      <c r="AE346" s="8" t="e">
        <f>VLOOKUP(AB346,#REF!,10,FALSE)</f>
        <v>#REF!</v>
      </c>
      <c r="AF346" s="8" t="e">
        <f>VLOOKUP(AB346,#REF!,11,FALSE)</f>
        <v>#REF!</v>
      </c>
      <c r="AG346" s="8" t="e">
        <f>VLOOKUP(AB346,#REF!,3,FALSE)</f>
        <v>#REF!</v>
      </c>
      <c r="AH346" s="8" t="e">
        <f>VLOOKUP(AB346,#REF!,5,FALSE)</f>
        <v>#REF!</v>
      </c>
      <c r="AI346" s="32" t="e">
        <f>IF(#REF!="Beckers","2.199",IF(#REF!="Zellmann","2.198",IF(#REF!="Schlüter-Buchta","2.199",IF(#REF!="Obbes","2.197",""))))</f>
        <v>#REF!</v>
      </c>
      <c r="AJ346" s="32" t="e">
        <f>IF(#REF!="Beckers","02104/99 2023",IF(#REF!="Bortlik","02104/99 2024",IF(#REF!="Schlüter-Buchta","02104/99 2025",IF(#REF!="Obbes","02104/99 2022",""))))</f>
        <v>#REF!</v>
      </c>
      <c r="AK346" s="32" t="e">
        <f>IF(#REF!="Beckers","02104/99 84 2023",IF(#REF!="Bortlik","02104/99 84 2024",IF(#REF!="Schlüter-Buchta","02104/99 84 2025",IF(#REF!="Obbes","02104/99 84 2022",""))))</f>
        <v>#REF!</v>
      </c>
      <c r="AL34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47" spans="1:38" x14ac:dyDescent="0.35">
      <c r="A347" s="8" t="e">
        <f>CONCATENATE(VLOOKUP('Tabelle Schule'!B459,#REF!,3,FALSE)," ",VLOOKUP('Tabelle Schule'!B459,#REF!,4,FALSE)," ",VLOOKUP('Tabelle Schule'!B459,#REF!,6,FALSE))</f>
        <v>#REF!</v>
      </c>
      <c r="B347" s="10" t="str">
        <f>IF('Tabelle Schule'!D459&lt;&gt;"",'Tabelle Schule'!D459,"")</f>
        <v/>
      </c>
      <c r="C347" s="10" t="str">
        <f>IF('Tabelle Schule'!E459&lt;&gt;"",'Tabelle Schule'!E459,"")</f>
        <v/>
      </c>
      <c r="D347" s="10" t="e">
        <f>IF('Tabelle Schule'!#REF!&lt;&gt;"",'Tabelle Schule'!#REF!,"")</f>
        <v>#REF!</v>
      </c>
      <c r="E347" s="33" t="str">
        <f>IF('Tabelle Schule'!F459&lt;&gt;"",'Tabelle Schule'!F459,"")</f>
        <v/>
      </c>
      <c r="F347" s="10" t="str">
        <f>IF('Tabelle Schule'!G459&lt;&gt;"",'Tabelle Schule'!G459,"")</f>
        <v/>
      </c>
      <c r="G347" s="10" t="str">
        <f>IF('Tabelle Schule'!H459&lt;&gt;"",'Tabelle Schule'!H459,"")</f>
        <v/>
      </c>
      <c r="H347" s="8" t="str">
        <f t="shared" si="18"/>
        <v>Frau</v>
      </c>
      <c r="I347" s="10" t="str">
        <f>IF('Tabelle Schule'!I459&lt;&gt;"",'Tabelle Schule'!I459,"")</f>
        <v/>
      </c>
      <c r="J347" s="10" t="str">
        <f>IF('Tabelle Schule'!J459&lt;&gt;"",'Tabelle Schule'!J459,"")</f>
        <v/>
      </c>
      <c r="K347" s="10" t="str">
        <f>IF('Tabelle Schule'!K459&lt;&gt;"",'Tabelle Schule'!K459,"")</f>
        <v/>
      </c>
      <c r="L347" s="10" t="str">
        <f>IF('Tabelle Schule'!L459&lt;&gt;"",'Tabelle Schule'!L459,"")</f>
        <v/>
      </c>
      <c r="M347" s="8" t="str">
        <f t="shared" si="19"/>
        <v>Herr</v>
      </c>
      <c r="N347" s="10" t="str">
        <f>IF('Tabelle Schule'!M459&lt;&gt;"",'Tabelle Schule'!M459,"")</f>
        <v/>
      </c>
      <c r="O347" s="10" t="str">
        <f>IF('Tabelle Schule'!N459&lt;&gt;"",'Tabelle Schule'!N459,"")</f>
        <v/>
      </c>
      <c r="P347" s="10" t="str">
        <f>IF('Tabelle Schule'!O459&lt;&gt;"",'Tabelle Schule'!O459,"")</f>
        <v/>
      </c>
      <c r="Q347" s="10" t="str">
        <f>IF('Tabelle Schule'!P459&lt;&gt;"",'Tabelle Schule'!P459,"")</f>
        <v/>
      </c>
      <c r="R347" s="9" t="str">
        <f t="shared" si="20"/>
        <v>=</v>
      </c>
      <c r="S347" s="8"/>
      <c r="T347" s="10" t="str">
        <f>IF('Tabelle Schule'!Q459&lt;&gt;"",'Tabelle Schule'!Q459,"")</f>
        <v/>
      </c>
      <c r="U347" s="10" t="str">
        <f>IF('Tabelle Schule'!R459&lt;&gt;"",'Tabelle Schule'!R459,"")</f>
        <v/>
      </c>
      <c r="V347" s="10" t="str">
        <f>IF('Tabelle Schule'!S459&lt;&gt;"",'Tabelle Schule'!S459,"")</f>
        <v/>
      </c>
      <c r="W347" s="10" t="str">
        <f>IF('Tabelle Schule'!T459&lt;&gt;"",'Tabelle Schule'!T459,"")</f>
        <v/>
      </c>
      <c r="X347" s="10">
        <f>'Tabelle Schule'!AG459</f>
        <v>0</v>
      </c>
      <c r="Y347" s="8">
        <f>'Tabelle Schule'!AJ459</f>
        <v>0</v>
      </c>
      <c r="Z347" s="10" t="str">
        <f>IF('Tabelle Schule'!AH459&lt;&gt;"",'Tabelle Schule'!AH459,"")</f>
        <v/>
      </c>
      <c r="AA347" s="10" t="str">
        <f>IF('Tabelle Schule'!AI459&lt;&gt;"",'Tabelle Schule'!AI459,"")</f>
        <v/>
      </c>
      <c r="AB347" s="10" t="str">
        <f>IF('Tabelle Schule'!AU348&lt;&gt;"",'Tabelle Schule'!AU348,"")</f>
        <v/>
      </c>
      <c r="AC347" s="8" t="e">
        <f>'Tabelle Schule'!AV348</f>
        <v>#REF!</v>
      </c>
      <c r="AD347" s="8" t="e">
        <f>VLOOKUP(AB347,#REF!,9,FALSE)</f>
        <v>#REF!</v>
      </c>
      <c r="AE347" s="8" t="e">
        <f>VLOOKUP(AB347,#REF!,10,FALSE)</f>
        <v>#REF!</v>
      </c>
      <c r="AF347" s="8" t="e">
        <f>VLOOKUP(AB347,#REF!,11,FALSE)</f>
        <v>#REF!</v>
      </c>
      <c r="AG347" s="8" t="e">
        <f>VLOOKUP(AB347,#REF!,3,FALSE)</f>
        <v>#REF!</v>
      </c>
      <c r="AH347" s="8" t="e">
        <f>VLOOKUP(AB347,#REF!,5,FALSE)</f>
        <v>#REF!</v>
      </c>
      <c r="AI347" s="32" t="e">
        <f>IF(#REF!="Beckers","2.199",IF(#REF!="Zellmann","2.198",IF(#REF!="Schlüter-Buchta","2.199",IF(#REF!="Obbes","2.197",""))))</f>
        <v>#REF!</v>
      </c>
      <c r="AJ347" s="32" t="e">
        <f>IF(#REF!="Beckers","02104/99 2023",IF(#REF!="Bortlik","02104/99 2024",IF(#REF!="Schlüter-Buchta","02104/99 2025",IF(#REF!="Obbes","02104/99 2022",""))))</f>
        <v>#REF!</v>
      </c>
      <c r="AK347" s="32" t="e">
        <f>IF(#REF!="Beckers","02104/99 84 2023",IF(#REF!="Bortlik","02104/99 84 2024",IF(#REF!="Schlüter-Buchta","02104/99 84 2025",IF(#REF!="Obbes","02104/99 84 2022",""))))</f>
        <v>#REF!</v>
      </c>
      <c r="AL34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48" spans="1:38" x14ac:dyDescent="0.35">
      <c r="A348" s="8" t="e">
        <f>CONCATENATE(VLOOKUP('Tabelle Schule'!B460,#REF!,3,FALSE)," ",VLOOKUP('Tabelle Schule'!B460,#REF!,4,FALSE)," ",VLOOKUP('Tabelle Schule'!B460,#REF!,6,FALSE))</f>
        <v>#REF!</v>
      </c>
      <c r="B348" s="10" t="str">
        <f>IF('Tabelle Schule'!D460&lt;&gt;"",'Tabelle Schule'!D460,"")</f>
        <v/>
      </c>
      <c r="C348" s="10" t="str">
        <f>IF('Tabelle Schule'!E460&lt;&gt;"",'Tabelle Schule'!E460,"")</f>
        <v/>
      </c>
      <c r="D348" s="10" t="e">
        <f>IF('Tabelle Schule'!#REF!&lt;&gt;"",'Tabelle Schule'!#REF!,"")</f>
        <v>#REF!</v>
      </c>
      <c r="E348" s="33" t="str">
        <f>IF('Tabelle Schule'!F460&lt;&gt;"",'Tabelle Schule'!F460,"")</f>
        <v/>
      </c>
      <c r="F348" s="10" t="str">
        <f>IF('Tabelle Schule'!G460&lt;&gt;"",'Tabelle Schule'!G460,"")</f>
        <v/>
      </c>
      <c r="G348" s="10" t="str">
        <f>IF('Tabelle Schule'!H460&lt;&gt;"",'Tabelle Schule'!H460,"")</f>
        <v/>
      </c>
      <c r="H348" s="8" t="str">
        <f t="shared" si="18"/>
        <v>Frau</v>
      </c>
      <c r="I348" s="10" t="str">
        <f>IF('Tabelle Schule'!I460&lt;&gt;"",'Tabelle Schule'!I460,"")</f>
        <v/>
      </c>
      <c r="J348" s="10" t="str">
        <f>IF('Tabelle Schule'!J460&lt;&gt;"",'Tabelle Schule'!J460,"")</f>
        <v/>
      </c>
      <c r="K348" s="10" t="str">
        <f>IF('Tabelle Schule'!K460&lt;&gt;"",'Tabelle Schule'!K460,"")</f>
        <v/>
      </c>
      <c r="L348" s="10" t="str">
        <f>IF('Tabelle Schule'!L460&lt;&gt;"",'Tabelle Schule'!L460,"")</f>
        <v/>
      </c>
      <c r="M348" s="8" t="str">
        <f t="shared" si="19"/>
        <v>Herr</v>
      </c>
      <c r="N348" s="10" t="str">
        <f>IF('Tabelle Schule'!M460&lt;&gt;"",'Tabelle Schule'!M460,"")</f>
        <v/>
      </c>
      <c r="O348" s="10" t="str">
        <f>IF('Tabelle Schule'!N460&lt;&gt;"",'Tabelle Schule'!N460,"")</f>
        <v/>
      </c>
      <c r="P348" s="10" t="str">
        <f>IF('Tabelle Schule'!O460&lt;&gt;"",'Tabelle Schule'!O460,"")</f>
        <v/>
      </c>
      <c r="Q348" s="10" t="str">
        <f>IF('Tabelle Schule'!P460&lt;&gt;"",'Tabelle Schule'!P460,"")</f>
        <v/>
      </c>
      <c r="R348" s="9" t="str">
        <f t="shared" si="20"/>
        <v>=</v>
      </c>
      <c r="S348" s="8"/>
      <c r="T348" s="10" t="str">
        <f>IF('Tabelle Schule'!Q460&lt;&gt;"",'Tabelle Schule'!Q460,"")</f>
        <v/>
      </c>
      <c r="U348" s="10" t="str">
        <f>IF('Tabelle Schule'!R460&lt;&gt;"",'Tabelle Schule'!R460,"")</f>
        <v/>
      </c>
      <c r="V348" s="10" t="str">
        <f>IF('Tabelle Schule'!S460&lt;&gt;"",'Tabelle Schule'!S460,"")</f>
        <v/>
      </c>
      <c r="W348" s="10" t="str">
        <f>IF('Tabelle Schule'!T460&lt;&gt;"",'Tabelle Schule'!T460,"")</f>
        <v/>
      </c>
      <c r="X348" s="10">
        <f>'Tabelle Schule'!AG460</f>
        <v>0</v>
      </c>
      <c r="Y348" s="8">
        <f>'Tabelle Schule'!AJ460</f>
        <v>0</v>
      </c>
      <c r="Z348" s="10" t="str">
        <f>IF('Tabelle Schule'!AH460&lt;&gt;"",'Tabelle Schule'!AH460,"")</f>
        <v/>
      </c>
      <c r="AA348" s="10" t="str">
        <f>IF('Tabelle Schule'!AI460&lt;&gt;"",'Tabelle Schule'!AI460,"")</f>
        <v/>
      </c>
      <c r="AB348" s="10" t="str">
        <f>IF('Tabelle Schule'!AU349&lt;&gt;"",'Tabelle Schule'!AU349,"")</f>
        <v/>
      </c>
      <c r="AC348" s="8" t="e">
        <f>'Tabelle Schule'!AV349</f>
        <v>#REF!</v>
      </c>
      <c r="AD348" s="8" t="e">
        <f>VLOOKUP(AB348,#REF!,9,FALSE)</f>
        <v>#REF!</v>
      </c>
      <c r="AE348" s="8" t="e">
        <f>VLOOKUP(AB348,#REF!,10,FALSE)</f>
        <v>#REF!</v>
      </c>
      <c r="AF348" s="8" t="e">
        <f>VLOOKUP(AB348,#REF!,11,FALSE)</f>
        <v>#REF!</v>
      </c>
      <c r="AG348" s="8" t="e">
        <f>VLOOKUP(AB348,#REF!,3,FALSE)</f>
        <v>#REF!</v>
      </c>
      <c r="AH348" s="8" t="e">
        <f>VLOOKUP(AB348,#REF!,5,FALSE)</f>
        <v>#REF!</v>
      </c>
      <c r="AI348" s="32" t="e">
        <f>IF(#REF!="Beckers","2.199",IF(#REF!="Zellmann","2.198",IF(#REF!="Schlüter-Buchta","2.199",IF(#REF!="Obbes","2.197",""))))</f>
        <v>#REF!</v>
      </c>
      <c r="AJ348" s="32" t="e">
        <f>IF(#REF!="Beckers","02104/99 2023",IF(#REF!="Bortlik","02104/99 2024",IF(#REF!="Schlüter-Buchta","02104/99 2025",IF(#REF!="Obbes","02104/99 2022",""))))</f>
        <v>#REF!</v>
      </c>
      <c r="AK348" s="32" t="e">
        <f>IF(#REF!="Beckers","02104/99 84 2023",IF(#REF!="Bortlik","02104/99 84 2024",IF(#REF!="Schlüter-Buchta","02104/99 84 2025",IF(#REF!="Obbes","02104/99 84 2022",""))))</f>
        <v>#REF!</v>
      </c>
      <c r="AL34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49" spans="1:38" x14ac:dyDescent="0.35">
      <c r="A349" s="8" t="e">
        <f>CONCATENATE(VLOOKUP('Tabelle Schule'!B461,#REF!,3,FALSE)," ",VLOOKUP('Tabelle Schule'!B461,#REF!,4,FALSE)," ",VLOOKUP('Tabelle Schule'!B461,#REF!,6,FALSE))</f>
        <v>#REF!</v>
      </c>
      <c r="B349" s="10" t="str">
        <f>IF('Tabelle Schule'!D461&lt;&gt;"",'Tabelle Schule'!D461,"")</f>
        <v/>
      </c>
      <c r="C349" s="10" t="str">
        <f>IF('Tabelle Schule'!E461&lt;&gt;"",'Tabelle Schule'!E461,"")</f>
        <v/>
      </c>
      <c r="D349" s="10" t="e">
        <f>IF('Tabelle Schule'!#REF!&lt;&gt;"",'Tabelle Schule'!#REF!,"")</f>
        <v>#REF!</v>
      </c>
      <c r="E349" s="33" t="str">
        <f>IF('Tabelle Schule'!F461&lt;&gt;"",'Tabelle Schule'!F461,"")</f>
        <v/>
      </c>
      <c r="F349" s="10" t="str">
        <f>IF('Tabelle Schule'!G461&lt;&gt;"",'Tabelle Schule'!G461,"")</f>
        <v/>
      </c>
      <c r="G349" s="10" t="str">
        <f>IF('Tabelle Schule'!H461&lt;&gt;"",'Tabelle Schule'!H461,"")</f>
        <v/>
      </c>
      <c r="H349" s="8" t="str">
        <f t="shared" si="18"/>
        <v>Frau</v>
      </c>
      <c r="I349" s="10" t="str">
        <f>IF('Tabelle Schule'!I461&lt;&gt;"",'Tabelle Schule'!I461,"")</f>
        <v/>
      </c>
      <c r="J349" s="10" t="str">
        <f>IF('Tabelle Schule'!J461&lt;&gt;"",'Tabelle Schule'!J461,"")</f>
        <v/>
      </c>
      <c r="K349" s="10" t="str">
        <f>IF('Tabelle Schule'!K461&lt;&gt;"",'Tabelle Schule'!K461,"")</f>
        <v/>
      </c>
      <c r="L349" s="10" t="str">
        <f>IF('Tabelle Schule'!L461&lt;&gt;"",'Tabelle Schule'!L461,"")</f>
        <v/>
      </c>
      <c r="M349" s="8" t="str">
        <f t="shared" si="19"/>
        <v>Herr</v>
      </c>
      <c r="N349" s="10" t="str">
        <f>IF('Tabelle Schule'!M461&lt;&gt;"",'Tabelle Schule'!M461,"")</f>
        <v/>
      </c>
      <c r="O349" s="10" t="str">
        <f>IF('Tabelle Schule'!N461&lt;&gt;"",'Tabelle Schule'!N461,"")</f>
        <v/>
      </c>
      <c r="P349" s="10" t="str">
        <f>IF('Tabelle Schule'!O461&lt;&gt;"",'Tabelle Schule'!O461,"")</f>
        <v/>
      </c>
      <c r="Q349" s="10" t="str">
        <f>IF('Tabelle Schule'!P461&lt;&gt;"",'Tabelle Schule'!P461,"")</f>
        <v/>
      </c>
      <c r="R349" s="9" t="str">
        <f t="shared" si="20"/>
        <v>=</v>
      </c>
      <c r="S349" s="8"/>
      <c r="T349" s="10" t="str">
        <f>IF('Tabelle Schule'!Q461&lt;&gt;"",'Tabelle Schule'!Q461,"")</f>
        <v/>
      </c>
      <c r="U349" s="10" t="str">
        <f>IF('Tabelle Schule'!R461&lt;&gt;"",'Tabelle Schule'!R461,"")</f>
        <v/>
      </c>
      <c r="V349" s="10" t="str">
        <f>IF('Tabelle Schule'!S461&lt;&gt;"",'Tabelle Schule'!S461,"")</f>
        <v/>
      </c>
      <c r="W349" s="10" t="str">
        <f>IF('Tabelle Schule'!T461&lt;&gt;"",'Tabelle Schule'!T461,"")</f>
        <v/>
      </c>
      <c r="X349" s="10">
        <f>'Tabelle Schule'!AG461</f>
        <v>0</v>
      </c>
      <c r="Y349" s="8">
        <f>'Tabelle Schule'!AJ461</f>
        <v>0</v>
      </c>
      <c r="Z349" s="10" t="str">
        <f>IF('Tabelle Schule'!AH461&lt;&gt;"",'Tabelle Schule'!AH461,"")</f>
        <v/>
      </c>
      <c r="AA349" s="10" t="str">
        <f>IF('Tabelle Schule'!AI461&lt;&gt;"",'Tabelle Schule'!AI461,"")</f>
        <v/>
      </c>
      <c r="AB349" s="10" t="str">
        <f>IF('Tabelle Schule'!AU350&lt;&gt;"",'Tabelle Schule'!AU350,"")</f>
        <v/>
      </c>
      <c r="AC349" s="8" t="e">
        <f>'Tabelle Schule'!AV350</f>
        <v>#REF!</v>
      </c>
      <c r="AD349" s="8" t="e">
        <f>VLOOKUP(AB349,#REF!,9,FALSE)</f>
        <v>#REF!</v>
      </c>
      <c r="AE349" s="8" t="e">
        <f>VLOOKUP(AB349,#REF!,10,FALSE)</f>
        <v>#REF!</v>
      </c>
      <c r="AF349" s="8" t="e">
        <f>VLOOKUP(AB349,#REF!,11,FALSE)</f>
        <v>#REF!</v>
      </c>
      <c r="AG349" s="8" t="e">
        <f>VLOOKUP(AB349,#REF!,3,FALSE)</f>
        <v>#REF!</v>
      </c>
      <c r="AH349" s="8" t="e">
        <f>VLOOKUP(AB349,#REF!,5,FALSE)</f>
        <v>#REF!</v>
      </c>
      <c r="AI349" s="32" t="e">
        <f>IF(#REF!="Beckers","2.199",IF(#REF!="Zellmann","2.198",IF(#REF!="Schlüter-Buchta","2.199",IF(#REF!="Obbes","2.197",""))))</f>
        <v>#REF!</v>
      </c>
      <c r="AJ349" s="32" t="e">
        <f>IF(#REF!="Beckers","02104/99 2023",IF(#REF!="Bortlik","02104/99 2024",IF(#REF!="Schlüter-Buchta","02104/99 2025",IF(#REF!="Obbes","02104/99 2022",""))))</f>
        <v>#REF!</v>
      </c>
      <c r="AK349" s="32" t="e">
        <f>IF(#REF!="Beckers","02104/99 84 2023",IF(#REF!="Bortlik","02104/99 84 2024",IF(#REF!="Schlüter-Buchta","02104/99 84 2025",IF(#REF!="Obbes","02104/99 84 2022",""))))</f>
        <v>#REF!</v>
      </c>
      <c r="AL34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50" spans="1:38" x14ac:dyDescent="0.35">
      <c r="A350" s="8" t="e">
        <f>CONCATENATE(VLOOKUP('Tabelle Schule'!B462,#REF!,3,FALSE)," ",VLOOKUP('Tabelle Schule'!B462,#REF!,4,FALSE)," ",VLOOKUP('Tabelle Schule'!B462,#REF!,6,FALSE))</f>
        <v>#REF!</v>
      </c>
      <c r="B350" s="10" t="str">
        <f>IF('Tabelle Schule'!D462&lt;&gt;"",'Tabelle Schule'!D462,"")</f>
        <v/>
      </c>
      <c r="C350" s="10" t="str">
        <f>IF('Tabelle Schule'!E462&lt;&gt;"",'Tabelle Schule'!E462,"")</f>
        <v/>
      </c>
      <c r="D350" s="10" t="e">
        <f>IF('Tabelle Schule'!#REF!&lt;&gt;"",'Tabelle Schule'!#REF!,"")</f>
        <v>#REF!</v>
      </c>
      <c r="E350" s="33" t="str">
        <f>IF('Tabelle Schule'!F462&lt;&gt;"",'Tabelle Schule'!F462,"")</f>
        <v/>
      </c>
      <c r="F350" s="10" t="str">
        <f>IF('Tabelle Schule'!G462&lt;&gt;"",'Tabelle Schule'!G462,"")</f>
        <v/>
      </c>
      <c r="G350" s="10" t="str">
        <f>IF('Tabelle Schule'!H462&lt;&gt;"",'Tabelle Schule'!H462,"")</f>
        <v/>
      </c>
      <c r="H350" s="8" t="str">
        <f t="shared" si="18"/>
        <v>Frau</v>
      </c>
      <c r="I350" s="10" t="str">
        <f>IF('Tabelle Schule'!I462&lt;&gt;"",'Tabelle Schule'!I462,"")</f>
        <v/>
      </c>
      <c r="J350" s="10" t="str">
        <f>IF('Tabelle Schule'!J462&lt;&gt;"",'Tabelle Schule'!J462,"")</f>
        <v/>
      </c>
      <c r="K350" s="10" t="str">
        <f>IF('Tabelle Schule'!K462&lt;&gt;"",'Tabelle Schule'!K462,"")</f>
        <v/>
      </c>
      <c r="L350" s="10" t="str">
        <f>IF('Tabelle Schule'!L462&lt;&gt;"",'Tabelle Schule'!L462,"")</f>
        <v/>
      </c>
      <c r="M350" s="8" t="str">
        <f t="shared" si="19"/>
        <v>Herr</v>
      </c>
      <c r="N350" s="10" t="str">
        <f>IF('Tabelle Schule'!M462&lt;&gt;"",'Tabelle Schule'!M462,"")</f>
        <v/>
      </c>
      <c r="O350" s="10" t="str">
        <f>IF('Tabelle Schule'!N462&lt;&gt;"",'Tabelle Schule'!N462,"")</f>
        <v/>
      </c>
      <c r="P350" s="10" t="str">
        <f>IF('Tabelle Schule'!O462&lt;&gt;"",'Tabelle Schule'!O462,"")</f>
        <v/>
      </c>
      <c r="Q350" s="10" t="str">
        <f>IF('Tabelle Schule'!P462&lt;&gt;"",'Tabelle Schule'!P462,"")</f>
        <v/>
      </c>
      <c r="R350" s="9" t="str">
        <f t="shared" si="20"/>
        <v>=</v>
      </c>
      <c r="S350" s="8"/>
      <c r="T350" s="10" t="str">
        <f>IF('Tabelle Schule'!Q462&lt;&gt;"",'Tabelle Schule'!Q462,"")</f>
        <v/>
      </c>
      <c r="U350" s="10" t="str">
        <f>IF('Tabelle Schule'!R462&lt;&gt;"",'Tabelle Schule'!R462,"")</f>
        <v/>
      </c>
      <c r="V350" s="10" t="str">
        <f>IF('Tabelle Schule'!S462&lt;&gt;"",'Tabelle Schule'!S462,"")</f>
        <v/>
      </c>
      <c r="W350" s="10" t="str">
        <f>IF('Tabelle Schule'!T462&lt;&gt;"",'Tabelle Schule'!T462,"")</f>
        <v/>
      </c>
      <c r="X350" s="10">
        <f>'Tabelle Schule'!AG462</f>
        <v>0</v>
      </c>
      <c r="Y350" s="8">
        <f>'Tabelle Schule'!AJ462</f>
        <v>0</v>
      </c>
      <c r="Z350" s="10" t="str">
        <f>IF('Tabelle Schule'!AH462&lt;&gt;"",'Tabelle Schule'!AH462,"")</f>
        <v/>
      </c>
      <c r="AA350" s="10" t="str">
        <f>IF('Tabelle Schule'!AI462&lt;&gt;"",'Tabelle Schule'!AI462,"")</f>
        <v/>
      </c>
      <c r="AB350" s="10" t="str">
        <f>IF('Tabelle Schule'!AU351&lt;&gt;"",'Tabelle Schule'!AU351,"")</f>
        <v/>
      </c>
      <c r="AC350" s="8" t="e">
        <f>'Tabelle Schule'!AV351</f>
        <v>#REF!</v>
      </c>
      <c r="AD350" s="8" t="e">
        <f>VLOOKUP(AB350,#REF!,9,FALSE)</f>
        <v>#REF!</v>
      </c>
      <c r="AE350" s="8" t="e">
        <f>VLOOKUP(AB350,#REF!,10,FALSE)</f>
        <v>#REF!</v>
      </c>
      <c r="AF350" s="8" t="e">
        <f>VLOOKUP(AB350,#REF!,11,FALSE)</f>
        <v>#REF!</v>
      </c>
      <c r="AG350" s="8" t="e">
        <f>VLOOKUP(AB350,#REF!,3,FALSE)</f>
        <v>#REF!</v>
      </c>
      <c r="AH350" s="8" t="e">
        <f>VLOOKUP(AB350,#REF!,5,FALSE)</f>
        <v>#REF!</v>
      </c>
      <c r="AI350" s="32" t="e">
        <f>IF(#REF!="Beckers","2.199",IF(#REF!="Zellmann","2.198",IF(#REF!="Schlüter-Buchta","2.199",IF(#REF!="Obbes","2.197",""))))</f>
        <v>#REF!</v>
      </c>
      <c r="AJ350" s="32" t="e">
        <f>IF(#REF!="Beckers","02104/99 2023",IF(#REF!="Bortlik","02104/99 2024",IF(#REF!="Schlüter-Buchta","02104/99 2025",IF(#REF!="Obbes","02104/99 2022",""))))</f>
        <v>#REF!</v>
      </c>
      <c r="AK350" s="32" t="e">
        <f>IF(#REF!="Beckers","02104/99 84 2023",IF(#REF!="Bortlik","02104/99 84 2024",IF(#REF!="Schlüter-Buchta","02104/99 84 2025",IF(#REF!="Obbes","02104/99 84 2022",""))))</f>
        <v>#REF!</v>
      </c>
      <c r="AL35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51" spans="1:38" x14ac:dyDescent="0.35">
      <c r="A351" s="8" t="e">
        <f>CONCATENATE(VLOOKUP('Tabelle Schule'!B463,#REF!,3,FALSE)," ",VLOOKUP('Tabelle Schule'!B463,#REF!,4,FALSE)," ",VLOOKUP('Tabelle Schule'!B463,#REF!,6,FALSE))</f>
        <v>#REF!</v>
      </c>
      <c r="B351" s="10" t="str">
        <f>IF('Tabelle Schule'!D463&lt;&gt;"",'Tabelle Schule'!D463,"")</f>
        <v/>
      </c>
      <c r="C351" s="10" t="str">
        <f>IF('Tabelle Schule'!E463&lt;&gt;"",'Tabelle Schule'!E463,"")</f>
        <v/>
      </c>
      <c r="D351" s="10" t="e">
        <f>IF('Tabelle Schule'!#REF!&lt;&gt;"",'Tabelle Schule'!#REF!,"")</f>
        <v>#REF!</v>
      </c>
      <c r="E351" s="33" t="str">
        <f>IF('Tabelle Schule'!F463&lt;&gt;"",'Tabelle Schule'!F463,"")</f>
        <v/>
      </c>
      <c r="F351" s="10" t="str">
        <f>IF('Tabelle Schule'!G463&lt;&gt;"",'Tabelle Schule'!G463,"")</f>
        <v/>
      </c>
      <c r="G351" s="10" t="str">
        <f>IF('Tabelle Schule'!H463&lt;&gt;"",'Tabelle Schule'!H463,"")</f>
        <v/>
      </c>
      <c r="H351" s="8" t="str">
        <f t="shared" si="18"/>
        <v>Frau</v>
      </c>
      <c r="I351" s="10" t="str">
        <f>IF('Tabelle Schule'!I463&lt;&gt;"",'Tabelle Schule'!I463,"")</f>
        <v/>
      </c>
      <c r="J351" s="10" t="str">
        <f>IF('Tabelle Schule'!J463&lt;&gt;"",'Tabelle Schule'!J463,"")</f>
        <v/>
      </c>
      <c r="K351" s="10" t="str">
        <f>IF('Tabelle Schule'!K463&lt;&gt;"",'Tabelle Schule'!K463,"")</f>
        <v/>
      </c>
      <c r="L351" s="10" t="str">
        <f>IF('Tabelle Schule'!L463&lt;&gt;"",'Tabelle Schule'!L463,"")</f>
        <v/>
      </c>
      <c r="M351" s="8" t="str">
        <f t="shared" si="19"/>
        <v>Herr</v>
      </c>
      <c r="N351" s="10" t="str">
        <f>IF('Tabelle Schule'!M463&lt;&gt;"",'Tabelle Schule'!M463,"")</f>
        <v/>
      </c>
      <c r="O351" s="10" t="str">
        <f>IF('Tabelle Schule'!N463&lt;&gt;"",'Tabelle Schule'!N463,"")</f>
        <v/>
      </c>
      <c r="P351" s="10" t="str">
        <f>IF('Tabelle Schule'!O463&lt;&gt;"",'Tabelle Schule'!O463,"")</f>
        <v/>
      </c>
      <c r="Q351" s="10" t="str">
        <f>IF('Tabelle Schule'!P463&lt;&gt;"",'Tabelle Schule'!P463,"")</f>
        <v/>
      </c>
      <c r="R351" s="9" t="str">
        <f t="shared" si="20"/>
        <v>=</v>
      </c>
      <c r="S351" s="8"/>
      <c r="T351" s="10" t="str">
        <f>IF('Tabelle Schule'!Q463&lt;&gt;"",'Tabelle Schule'!Q463,"")</f>
        <v/>
      </c>
      <c r="U351" s="10" t="str">
        <f>IF('Tabelle Schule'!R463&lt;&gt;"",'Tabelle Schule'!R463,"")</f>
        <v/>
      </c>
      <c r="V351" s="10" t="str">
        <f>IF('Tabelle Schule'!S463&lt;&gt;"",'Tabelle Schule'!S463,"")</f>
        <v/>
      </c>
      <c r="W351" s="10" t="str">
        <f>IF('Tabelle Schule'!T463&lt;&gt;"",'Tabelle Schule'!T463,"")</f>
        <v/>
      </c>
      <c r="X351" s="10">
        <f>'Tabelle Schule'!AG463</f>
        <v>0</v>
      </c>
      <c r="Y351" s="8">
        <f>'Tabelle Schule'!AJ463</f>
        <v>0</v>
      </c>
      <c r="Z351" s="10" t="str">
        <f>IF('Tabelle Schule'!AH463&lt;&gt;"",'Tabelle Schule'!AH463,"")</f>
        <v/>
      </c>
      <c r="AA351" s="10" t="str">
        <f>IF('Tabelle Schule'!AI463&lt;&gt;"",'Tabelle Schule'!AI463,"")</f>
        <v/>
      </c>
      <c r="AB351" s="10" t="str">
        <f>IF('Tabelle Schule'!AU352&lt;&gt;"",'Tabelle Schule'!AU352,"")</f>
        <v/>
      </c>
      <c r="AC351" s="8" t="e">
        <f>'Tabelle Schule'!AV352</f>
        <v>#REF!</v>
      </c>
      <c r="AD351" s="8" t="e">
        <f>VLOOKUP(AB351,#REF!,9,FALSE)</f>
        <v>#REF!</v>
      </c>
      <c r="AE351" s="8" t="e">
        <f>VLOOKUP(AB351,#REF!,10,FALSE)</f>
        <v>#REF!</v>
      </c>
      <c r="AF351" s="8" t="e">
        <f>VLOOKUP(AB351,#REF!,11,FALSE)</f>
        <v>#REF!</v>
      </c>
      <c r="AG351" s="8" t="e">
        <f>VLOOKUP(AB351,#REF!,3,FALSE)</f>
        <v>#REF!</v>
      </c>
      <c r="AH351" s="8" t="e">
        <f>VLOOKUP(AB351,#REF!,5,FALSE)</f>
        <v>#REF!</v>
      </c>
      <c r="AI351" s="32" t="e">
        <f>IF(#REF!="Beckers","2.199",IF(#REF!="Zellmann","2.198",IF(#REF!="Schlüter-Buchta","2.199",IF(#REF!="Obbes","2.197",""))))</f>
        <v>#REF!</v>
      </c>
      <c r="AJ351" s="32" t="e">
        <f>IF(#REF!="Beckers","02104/99 2023",IF(#REF!="Bortlik","02104/99 2024",IF(#REF!="Schlüter-Buchta","02104/99 2025",IF(#REF!="Obbes","02104/99 2022",""))))</f>
        <v>#REF!</v>
      </c>
      <c r="AK351" s="32" t="e">
        <f>IF(#REF!="Beckers","02104/99 84 2023",IF(#REF!="Bortlik","02104/99 84 2024",IF(#REF!="Schlüter-Buchta","02104/99 84 2025",IF(#REF!="Obbes","02104/99 84 2022",""))))</f>
        <v>#REF!</v>
      </c>
      <c r="AL35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52" spans="1:38" x14ac:dyDescent="0.35">
      <c r="A352" s="8" t="e">
        <f>CONCATENATE(VLOOKUP('Tabelle Schule'!B464,#REF!,3,FALSE)," ",VLOOKUP('Tabelle Schule'!B464,#REF!,4,FALSE)," ",VLOOKUP('Tabelle Schule'!B464,#REF!,6,FALSE))</f>
        <v>#REF!</v>
      </c>
      <c r="B352" s="10" t="str">
        <f>IF('Tabelle Schule'!D464&lt;&gt;"",'Tabelle Schule'!D464,"")</f>
        <v/>
      </c>
      <c r="C352" s="10" t="str">
        <f>IF('Tabelle Schule'!E464&lt;&gt;"",'Tabelle Schule'!E464,"")</f>
        <v/>
      </c>
      <c r="D352" s="10" t="e">
        <f>IF('Tabelle Schule'!#REF!&lt;&gt;"",'Tabelle Schule'!#REF!,"")</f>
        <v>#REF!</v>
      </c>
      <c r="E352" s="33" t="str">
        <f>IF('Tabelle Schule'!F464&lt;&gt;"",'Tabelle Schule'!F464,"")</f>
        <v/>
      </c>
      <c r="F352" s="10" t="str">
        <f>IF('Tabelle Schule'!G464&lt;&gt;"",'Tabelle Schule'!G464,"")</f>
        <v/>
      </c>
      <c r="G352" s="10" t="str">
        <f>IF('Tabelle Schule'!H464&lt;&gt;"",'Tabelle Schule'!H464,"")</f>
        <v/>
      </c>
      <c r="H352" s="8" t="str">
        <f t="shared" si="18"/>
        <v>Frau</v>
      </c>
      <c r="I352" s="10" t="str">
        <f>IF('Tabelle Schule'!I464&lt;&gt;"",'Tabelle Schule'!I464,"")</f>
        <v/>
      </c>
      <c r="J352" s="10" t="str">
        <f>IF('Tabelle Schule'!J464&lt;&gt;"",'Tabelle Schule'!J464,"")</f>
        <v/>
      </c>
      <c r="K352" s="10" t="str">
        <f>IF('Tabelle Schule'!K464&lt;&gt;"",'Tabelle Schule'!K464,"")</f>
        <v/>
      </c>
      <c r="L352" s="10" t="str">
        <f>IF('Tabelle Schule'!L464&lt;&gt;"",'Tabelle Schule'!L464,"")</f>
        <v/>
      </c>
      <c r="M352" s="8" t="str">
        <f t="shared" si="19"/>
        <v>Herr</v>
      </c>
      <c r="N352" s="10" t="str">
        <f>IF('Tabelle Schule'!M464&lt;&gt;"",'Tabelle Schule'!M464,"")</f>
        <v/>
      </c>
      <c r="O352" s="10" t="str">
        <f>IF('Tabelle Schule'!N464&lt;&gt;"",'Tabelle Schule'!N464,"")</f>
        <v/>
      </c>
      <c r="P352" s="10" t="str">
        <f>IF('Tabelle Schule'!O464&lt;&gt;"",'Tabelle Schule'!O464,"")</f>
        <v/>
      </c>
      <c r="Q352" s="10" t="str">
        <f>IF('Tabelle Schule'!P464&lt;&gt;"",'Tabelle Schule'!P464,"")</f>
        <v/>
      </c>
      <c r="R352" s="9" t="str">
        <f t="shared" si="20"/>
        <v>=</v>
      </c>
      <c r="S352" s="8"/>
      <c r="T352" s="10" t="str">
        <f>IF('Tabelle Schule'!Q464&lt;&gt;"",'Tabelle Schule'!Q464,"")</f>
        <v/>
      </c>
      <c r="U352" s="10" t="str">
        <f>IF('Tabelle Schule'!R464&lt;&gt;"",'Tabelle Schule'!R464,"")</f>
        <v/>
      </c>
      <c r="V352" s="10" t="str">
        <f>IF('Tabelle Schule'!S464&lt;&gt;"",'Tabelle Schule'!S464,"")</f>
        <v/>
      </c>
      <c r="W352" s="10" t="str">
        <f>IF('Tabelle Schule'!T464&lt;&gt;"",'Tabelle Schule'!T464,"")</f>
        <v/>
      </c>
      <c r="X352" s="10">
        <f>'Tabelle Schule'!AG464</f>
        <v>0</v>
      </c>
      <c r="Y352" s="8">
        <f>'Tabelle Schule'!AJ464</f>
        <v>0</v>
      </c>
      <c r="Z352" s="10" t="str">
        <f>IF('Tabelle Schule'!AH464&lt;&gt;"",'Tabelle Schule'!AH464,"")</f>
        <v/>
      </c>
      <c r="AA352" s="10" t="str">
        <f>IF('Tabelle Schule'!AI464&lt;&gt;"",'Tabelle Schule'!AI464,"")</f>
        <v/>
      </c>
      <c r="AB352" s="10" t="str">
        <f>IF('Tabelle Schule'!AU353&lt;&gt;"",'Tabelle Schule'!AU353,"")</f>
        <v/>
      </c>
      <c r="AC352" s="8" t="e">
        <f>'Tabelle Schule'!AV353</f>
        <v>#REF!</v>
      </c>
      <c r="AD352" s="8" t="e">
        <f>VLOOKUP(AB352,#REF!,9,FALSE)</f>
        <v>#REF!</v>
      </c>
      <c r="AE352" s="8" t="e">
        <f>VLOOKUP(AB352,#REF!,10,FALSE)</f>
        <v>#REF!</v>
      </c>
      <c r="AF352" s="8" t="e">
        <f>VLOOKUP(AB352,#REF!,11,FALSE)</f>
        <v>#REF!</v>
      </c>
      <c r="AG352" s="8" t="e">
        <f>VLOOKUP(AB352,#REF!,3,FALSE)</f>
        <v>#REF!</v>
      </c>
      <c r="AH352" s="8" t="e">
        <f>VLOOKUP(AB352,#REF!,5,FALSE)</f>
        <v>#REF!</v>
      </c>
      <c r="AI352" s="32" t="e">
        <f>IF(#REF!="Beckers","2.199",IF(#REF!="Zellmann","2.198",IF(#REF!="Schlüter-Buchta","2.199",IF(#REF!="Obbes","2.197",""))))</f>
        <v>#REF!</v>
      </c>
      <c r="AJ352" s="32" t="e">
        <f>IF(#REF!="Beckers","02104/99 2023",IF(#REF!="Bortlik","02104/99 2024",IF(#REF!="Schlüter-Buchta","02104/99 2025",IF(#REF!="Obbes","02104/99 2022",""))))</f>
        <v>#REF!</v>
      </c>
      <c r="AK352" s="32" t="e">
        <f>IF(#REF!="Beckers","02104/99 84 2023",IF(#REF!="Bortlik","02104/99 84 2024",IF(#REF!="Schlüter-Buchta","02104/99 84 2025",IF(#REF!="Obbes","02104/99 84 2022",""))))</f>
        <v>#REF!</v>
      </c>
      <c r="AL35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53" spans="1:38" x14ac:dyDescent="0.35">
      <c r="A353" s="8" t="e">
        <f>CONCATENATE(VLOOKUP('Tabelle Schule'!B465,#REF!,3,FALSE)," ",VLOOKUP('Tabelle Schule'!B465,#REF!,4,FALSE)," ",VLOOKUP('Tabelle Schule'!B465,#REF!,6,FALSE))</f>
        <v>#REF!</v>
      </c>
      <c r="B353" s="10" t="str">
        <f>IF('Tabelle Schule'!D465&lt;&gt;"",'Tabelle Schule'!D465,"")</f>
        <v/>
      </c>
      <c r="C353" s="10" t="str">
        <f>IF('Tabelle Schule'!E465&lt;&gt;"",'Tabelle Schule'!E465,"")</f>
        <v/>
      </c>
      <c r="D353" s="10" t="e">
        <f>IF('Tabelle Schule'!#REF!&lt;&gt;"",'Tabelle Schule'!#REF!,"")</f>
        <v>#REF!</v>
      </c>
      <c r="E353" s="33" t="str">
        <f>IF('Tabelle Schule'!F465&lt;&gt;"",'Tabelle Schule'!F465,"")</f>
        <v/>
      </c>
      <c r="F353" s="10" t="str">
        <f>IF('Tabelle Schule'!G465&lt;&gt;"",'Tabelle Schule'!G465,"")</f>
        <v/>
      </c>
      <c r="G353" s="10" t="str">
        <f>IF('Tabelle Schule'!H465&lt;&gt;"",'Tabelle Schule'!H465,"")</f>
        <v/>
      </c>
      <c r="H353" s="8" t="str">
        <f t="shared" si="18"/>
        <v>Frau</v>
      </c>
      <c r="I353" s="10" t="str">
        <f>IF('Tabelle Schule'!I465&lt;&gt;"",'Tabelle Schule'!I465,"")</f>
        <v/>
      </c>
      <c r="J353" s="10" t="str">
        <f>IF('Tabelle Schule'!J465&lt;&gt;"",'Tabelle Schule'!J465,"")</f>
        <v/>
      </c>
      <c r="K353" s="10" t="str">
        <f>IF('Tabelle Schule'!K465&lt;&gt;"",'Tabelle Schule'!K465,"")</f>
        <v/>
      </c>
      <c r="L353" s="10" t="str">
        <f>IF('Tabelle Schule'!L465&lt;&gt;"",'Tabelle Schule'!L465,"")</f>
        <v/>
      </c>
      <c r="M353" s="8" t="str">
        <f t="shared" si="19"/>
        <v>Herr</v>
      </c>
      <c r="N353" s="10" t="str">
        <f>IF('Tabelle Schule'!M465&lt;&gt;"",'Tabelle Schule'!M465,"")</f>
        <v/>
      </c>
      <c r="O353" s="10" t="str">
        <f>IF('Tabelle Schule'!N465&lt;&gt;"",'Tabelle Schule'!N465,"")</f>
        <v/>
      </c>
      <c r="P353" s="10" t="str">
        <f>IF('Tabelle Schule'!O465&lt;&gt;"",'Tabelle Schule'!O465,"")</f>
        <v/>
      </c>
      <c r="Q353" s="10" t="str">
        <f>IF('Tabelle Schule'!P465&lt;&gt;"",'Tabelle Schule'!P465,"")</f>
        <v/>
      </c>
      <c r="R353" s="9" t="str">
        <f t="shared" si="20"/>
        <v>=</v>
      </c>
      <c r="S353" s="8"/>
      <c r="T353" s="10" t="str">
        <f>IF('Tabelle Schule'!Q465&lt;&gt;"",'Tabelle Schule'!Q465,"")</f>
        <v/>
      </c>
      <c r="U353" s="10" t="str">
        <f>IF('Tabelle Schule'!R465&lt;&gt;"",'Tabelle Schule'!R465,"")</f>
        <v/>
      </c>
      <c r="V353" s="10" t="str">
        <f>IF('Tabelle Schule'!S465&lt;&gt;"",'Tabelle Schule'!S465,"")</f>
        <v/>
      </c>
      <c r="W353" s="10" t="str">
        <f>IF('Tabelle Schule'!T465&lt;&gt;"",'Tabelle Schule'!T465,"")</f>
        <v/>
      </c>
      <c r="X353" s="10">
        <f>'Tabelle Schule'!AG465</f>
        <v>0</v>
      </c>
      <c r="Y353" s="8">
        <f>'Tabelle Schule'!AJ465</f>
        <v>0</v>
      </c>
      <c r="Z353" s="10" t="str">
        <f>IF('Tabelle Schule'!AH465&lt;&gt;"",'Tabelle Schule'!AH465,"")</f>
        <v/>
      </c>
      <c r="AA353" s="10" t="str">
        <f>IF('Tabelle Schule'!AI465&lt;&gt;"",'Tabelle Schule'!AI465,"")</f>
        <v/>
      </c>
      <c r="AB353" s="10" t="str">
        <f>IF('Tabelle Schule'!AU354&lt;&gt;"",'Tabelle Schule'!AU354,"")</f>
        <v/>
      </c>
      <c r="AC353" s="8" t="e">
        <f>'Tabelle Schule'!AV354</f>
        <v>#REF!</v>
      </c>
      <c r="AD353" s="8" t="e">
        <f>VLOOKUP(AB353,#REF!,9,FALSE)</f>
        <v>#REF!</v>
      </c>
      <c r="AE353" s="8" t="e">
        <f>VLOOKUP(AB353,#REF!,10,FALSE)</f>
        <v>#REF!</v>
      </c>
      <c r="AF353" s="8" t="e">
        <f>VLOOKUP(AB353,#REF!,11,FALSE)</f>
        <v>#REF!</v>
      </c>
      <c r="AG353" s="8" t="e">
        <f>VLOOKUP(AB353,#REF!,3,FALSE)</f>
        <v>#REF!</v>
      </c>
      <c r="AH353" s="8" t="e">
        <f>VLOOKUP(AB353,#REF!,5,FALSE)</f>
        <v>#REF!</v>
      </c>
      <c r="AI353" s="32" t="e">
        <f>IF(#REF!="Beckers","2.199",IF(#REF!="Zellmann","2.198",IF(#REF!="Schlüter-Buchta","2.199",IF(#REF!="Obbes","2.197",""))))</f>
        <v>#REF!</v>
      </c>
      <c r="AJ353" s="32" t="e">
        <f>IF(#REF!="Beckers","02104/99 2023",IF(#REF!="Bortlik","02104/99 2024",IF(#REF!="Schlüter-Buchta","02104/99 2025",IF(#REF!="Obbes","02104/99 2022",""))))</f>
        <v>#REF!</v>
      </c>
      <c r="AK353" s="32" t="e">
        <f>IF(#REF!="Beckers","02104/99 84 2023",IF(#REF!="Bortlik","02104/99 84 2024",IF(#REF!="Schlüter-Buchta","02104/99 84 2025",IF(#REF!="Obbes","02104/99 84 2022",""))))</f>
        <v>#REF!</v>
      </c>
      <c r="AL35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54" spans="1:38" x14ac:dyDescent="0.35">
      <c r="A354" s="8" t="e">
        <f>CONCATENATE(VLOOKUP('Tabelle Schule'!B466,#REF!,3,FALSE)," ",VLOOKUP('Tabelle Schule'!B466,#REF!,4,FALSE)," ",VLOOKUP('Tabelle Schule'!B466,#REF!,6,FALSE))</f>
        <v>#REF!</v>
      </c>
      <c r="B354" s="10" t="str">
        <f>IF('Tabelle Schule'!D466&lt;&gt;"",'Tabelle Schule'!D466,"")</f>
        <v/>
      </c>
      <c r="C354" s="10" t="str">
        <f>IF('Tabelle Schule'!E466&lt;&gt;"",'Tabelle Schule'!E466,"")</f>
        <v/>
      </c>
      <c r="D354" s="10" t="e">
        <f>IF('Tabelle Schule'!#REF!&lt;&gt;"",'Tabelle Schule'!#REF!,"")</f>
        <v>#REF!</v>
      </c>
      <c r="E354" s="33" t="str">
        <f>IF('Tabelle Schule'!F466&lt;&gt;"",'Tabelle Schule'!F466,"")</f>
        <v/>
      </c>
      <c r="F354" s="10" t="str">
        <f>IF('Tabelle Schule'!G466&lt;&gt;"",'Tabelle Schule'!G466,"")</f>
        <v/>
      </c>
      <c r="G354" s="10" t="str">
        <f>IF('Tabelle Schule'!H466&lt;&gt;"",'Tabelle Schule'!H466,"")</f>
        <v/>
      </c>
      <c r="H354" s="8" t="str">
        <f t="shared" si="18"/>
        <v>Frau</v>
      </c>
      <c r="I354" s="10" t="str">
        <f>IF('Tabelle Schule'!I466&lt;&gt;"",'Tabelle Schule'!I466,"")</f>
        <v/>
      </c>
      <c r="J354" s="10" t="str">
        <f>IF('Tabelle Schule'!J466&lt;&gt;"",'Tabelle Schule'!J466,"")</f>
        <v/>
      </c>
      <c r="K354" s="10" t="str">
        <f>IF('Tabelle Schule'!K466&lt;&gt;"",'Tabelle Schule'!K466,"")</f>
        <v/>
      </c>
      <c r="L354" s="10" t="str">
        <f>IF('Tabelle Schule'!L466&lt;&gt;"",'Tabelle Schule'!L466,"")</f>
        <v/>
      </c>
      <c r="M354" s="8" t="str">
        <f t="shared" si="19"/>
        <v>Herr</v>
      </c>
      <c r="N354" s="10" t="str">
        <f>IF('Tabelle Schule'!M466&lt;&gt;"",'Tabelle Schule'!M466,"")</f>
        <v/>
      </c>
      <c r="O354" s="10" t="str">
        <f>IF('Tabelle Schule'!N466&lt;&gt;"",'Tabelle Schule'!N466,"")</f>
        <v/>
      </c>
      <c r="P354" s="10" t="str">
        <f>IF('Tabelle Schule'!O466&lt;&gt;"",'Tabelle Schule'!O466,"")</f>
        <v/>
      </c>
      <c r="Q354" s="10" t="str">
        <f>IF('Tabelle Schule'!P466&lt;&gt;"",'Tabelle Schule'!P466,"")</f>
        <v/>
      </c>
      <c r="R354" s="9" t="str">
        <f t="shared" si="20"/>
        <v>=</v>
      </c>
      <c r="S354" s="8"/>
      <c r="T354" s="10" t="str">
        <f>IF('Tabelle Schule'!Q466&lt;&gt;"",'Tabelle Schule'!Q466,"")</f>
        <v/>
      </c>
      <c r="U354" s="10" t="str">
        <f>IF('Tabelle Schule'!R466&lt;&gt;"",'Tabelle Schule'!R466,"")</f>
        <v/>
      </c>
      <c r="V354" s="10" t="str">
        <f>IF('Tabelle Schule'!S466&lt;&gt;"",'Tabelle Schule'!S466,"")</f>
        <v/>
      </c>
      <c r="W354" s="10" t="str">
        <f>IF('Tabelle Schule'!T466&lt;&gt;"",'Tabelle Schule'!T466,"")</f>
        <v/>
      </c>
      <c r="X354" s="10">
        <f>'Tabelle Schule'!AG466</f>
        <v>0</v>
      </c>
      <c r="Y354" s="8">
        <f>'Tabelle Schule'!AJ466</f>
        <v>0</v>
      </c>
      <c r="Z354" s="10" t="str">
        <f>IF('Tabelle Schule'!AH466&lt;&gt;"",'Tabelle Schule'!AH466,"")</f>
        <v/>
      </c>
      <c r="AA354" s="10" t="str">
        <f>IF('Tabelle Schule'!AI466&lt;&gt;"",'Tabelle Schule'!AI466,"")</f>
        <v/>
      </c>
      <c r="AB354" s="10" t="str">
        <f>IF('Tabelle Schule'!AU355&lt;&gt;"",'Tabelle Schule'!AU355,"")</f>
        <v/>
      </c>
      <c r="AC354" s="8" t="e">
        <f>'Tabelle Schule'!AV355</f>
        <v>#REF!</v>
      </c>
      <c r="AD354" s="8" t="e">
        <f>VLOOKUP(AB354,#REF!,9,FALSE)</f>
        <v>#REF!</v>
      </c>
      <c r="AE354" s="8" t="e">
        <f>VLOOKUP(AB354,#REF!,10,FALSE)</f>
        <v>#REF!</v>
      </c>
      <c r="AF354" s="8" t="e">
        <f>VLOOKUP(AB354,#REF!,11,FALSE)</f>
        <v>#REF!</v>
      </c>
      <c r="AG354" s="8" t="e">
        <f>VLOOKUP(AB354,#REF!,3,FALSE)</f>
        <v>#REF!</v>
      </c>
      <c r="AH354" s="8" t="e">
        <f>VLOOKUP(AB354,#REF!,5,FALSE)</f>
        <v>#REF!</v>
      </c>
      <c r="AI354" s="32" t="e">
        <f>IF(#REF!="Beckers","2.199",IF(#REF!="Zellmann","2.198",IF(#REF!="Schlüter-Buchta","2.199",IF(#REF!="Obbes","2.197",""))))</f>
        <v>#REF!</v>
      </c>
      <c r="AJ354" s="32" t="e">
        <f>IF(#REF!="Beckers","02104/99 2023",IF(#REF!="Bortlik","02104/99 2024",IF(#REF!="Schlüter-Buchta","02104/99 2025",IF(#REF!="Obbes","02104/99 2022",""))))</f>
        <v>#REF!</v>
      </c>
      <c r="AK354" s="32" t="e">
        <f>IF(#REF!="Beckers","02104/99 84 2023",IF(#REF!="Bortlik","02104/99 84 2024",IF(#REF!="Schlüter-Buchta","02104/99 84 2025",IF(#REF!="Obbes","02104/99 84 2022",""))))</f>
        <v>#REF!</v>
      </c>
      <c r="AL35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55" spans="1:38" x14ac:dyDescent="0.35">
      <c r="A355" s="8" t="e">
        <f>CONCATENATE(VLOOKUP('Tabelle Schule'!B467,#REF!,3,FALSE)," ",VLOOKUP('Tabelle Schule'!B467,#REF!,4,FALSE)," ",VLOOKUP('Tabelle Schule'!B467,#REF!,6,FALSE))</f>
        <v>#REF!</v>
      </c>
      <c r="B355" s="10" t="str">
        <f>IF('Tabelle Schule'!D467&lt;&gt;"",'Tabelle Schule'!D467,"")</f>
        <v/>
      </c>
      <c r="C355" s="10" t="str">
        <f>IF('Tabelle Schule'!E467&lt;&gt;"",'Tabelle Schule'!E467,"")</f>
        <v/>
      </c>
      <c r="D355" s="10" t="e">
        <f>IF('Tabelle Schule'!#REF!&lt;&gt;"",'Tabelle Schule'!#REF!,"")</f>
        <v>#REF!</v>
      </c>
      <c r="E355" s="33" t="str">
        <f>IF('Tabelle Schule'!F467&lt;&gt;"",'Tabelle Schule'!F467,"")</f>
        <v/>
      </c>
      <c r="F355" s="10" t="str">
        <f>IF('Tabelle Schule'!G467&lt;&gt;"",'Tabelle Schule'!G467,"")</f>
        <v/>
      </c>
      <c r="G355" s="10" t="str">
        <f>IF('Tabelle Schule'!H467&lt;&gt;"",'Tabelle Schule'!H467,"")</f>
        <v/>
      </c>
      <c r="H355" s="8" t="str">
        <f t="shared" si="18"/>
        <v>Frau</v>
      </c>
      <c r="I355" s="10" t="str">
        <f>IF('Tabelle Schule'!I467&lt;&gt;"",'Tabelle Schule'!I467,"")</f>
        <v/>
      </c>
      <c r="J355" s="10" t="str">
        <f>IF('Tabelle Schule'!J467&lt;&gt;"",'Tabelle Schule'!J467,"")</f>
        <v/>
      </c>
      <c r="K355" s="10" t="str">
        <f>IF('Tabelle Schule'!K467&lt;&gt;"",'Tabelle Schule'!K467,"")</f>
        <v/>
      </c>
      <c r="L355" s="10" t="str">
        <f>IF('Tabelle Schule'!L467&lt;&gt;"",'Tabelle Schule'!L467,"")</f>
        <v/>
      </c>
      <c r="M355" s="8" t="str">
        <f t="shared" si="19"/>
        <v>Herr</v>
      </c>
      <c r="N355" s="10" t="str">
        <f>IF('Tabelle Schule'!M467&lt;&gt;"",'Tabelle Schule'!M467,"")</f>
        <v/>
      </c>
      <c r="O355" s="10" t="str">
        <f>IF('Tabelle Schule'!N467&lt;&gt;"",'Tabelle Schule'!N467,"")</f>
        <v/>
      </c>
      <c r="P355" s="10" t="str">
        <f>IF('Tabelle Schule'!O467&lt;&gt;"",'Tabelle Schule'!O467,"")</f>
        <v/>
      </c>
      <c r="Q355" s="10" t="str">
        <f>IF('Tabelle Schule'!P467&lt;&gt;"",'Tabelle Schule'!P467,"")</f>
        <v/>
      </c>
      <c r="R355" s="9" t="str">
        <f t="shared" si="20"/>
        <v>=</v>
      </c>
      <c r="S355" s="8"/>
      <c r="T355" s="10" t="str">
        <f>IF('Tabelle Schule'!Q467&lt;&gt;"",'Tabelle Schule'!Q467,"")</f>
        <v/>
      </c>
      <c r="U355" s="10" t="str">
        <f>IF('Tabelle Schule'!R467&lt;&gt;"",'Tabelle Schule'!R467,"")</f>
        <v/>
      </c>
      <c r="V355" s="10" t="str">
        <f>IF('Tabelle Schule'!S467&lt;&gt;"",'Tabelle Schule'!S467,"")</f>
        <v/>
      </c>
      <c r="W355" s="10" t="str">
        <f>IF('Tabelle Schule'!T467&lt;&gt;"",'Tabelle Schule'!T467,"")</f>
        <v/>
      </c>
      <c r="X355" s="10">
        <f>'Tabelle Schule'!AG467</f>
        <v>0</v>
      </c>
      <c r="Y355" s="8">
        <f>'Tabelle Schule'!AJ467</f>
        <v>0</v>
      </c>
      <c r="Z355" s="10" t="str">
        <f>IF('Tabelle Schule'!AH467&lt;&gt;"",'Tabelle Schule'!AH467,"")</f>
        <v/>
      </c>
      <c r="AA355" s="10" t="str">
        <f>IF('Tabelle Schule'!AI467&lt;&gt;"",'Tabelle Schule'!AI467,"")</f>
        <v/>
      </c>
      <c r="AB355" s="10" t="str">
        <f>IF('Tabelle Schule'!AU356&lt;&gt;"",'Tabelle Schule'!AU356,"")</f>
        <v/>
      </c>
      <c r="AC355" s="8" t="e">
        <f>'Tabelle Schule'!AV356</f>
        <v>#REF!</v>
      </c>
      <c r="AD355" s="8" t="e">
        <f>VLOOKUP(AB355,#REF!,9,FALSE)</f>
        <v>#REF!</v>
      </c>
      <c r="AE355" s="8" t="e">
        <f>VLOOKUP(AB355,#REF!,10,FALSE)</f>
        <v>#REF!</v>
      </c>
      <c r="AF355" s="8" t="e">
        <f>VLOOKUP(AB355,#REF!,11,FALSE)</f>
        <v>#REF!</v>
      </c>
      <c r="AG355" s="8" t="e">
        <f>VLOOKUP(AB355,#REF!,3,FALSE)</f>
        <v>#REF!</v>
      </c>
      <c r="AH355" s="8" t="e">
        <f>VLOOKUP(AB355,#REF!,5,FALSE)</f>
        <v>#REF!</v>
      </c>
      <c r="AI355" s="32" t="e">
        <f>IF(#REF!="Beckers","2.199",IF(#REF!="Zellmann","2.198",IF(#REF!="Schlüter-Buchta","2.199",IF(#REF!="Obbes","2.197",""))))</f>
        <v>#REF!</v>
      </c>
      <c r="AJ355" s="32" t="e">
        <f>IF(#REF!="Beckers","02104/99 2023",IF(#REF!="Bortlik","02104/99 2024",IF(#REF!="Schlüter-Buchta","02104/99 2025",IF(#REF!="Obbes","02104/99 2022",""))))</f>
        <v>#REF!</v>
      </c>
      <c r="AK355" s="32" t="e">
        <f>IF(#REF!="Beckers","02104/99 84 2023",IF(#REF!="Bortlik","02104/99 84 2024",IF(#REF!="Schlüter-Buchta","02104/99 84 2025",IF(#REF!="Obbes","02104/99 84 2022",""))))</f>
        <v>#REF!</v>
      </c>
      <c r="AL35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56" spans="1:38" x14ac:dyDescent="0.35">
      <c r="A356" s="8" t="e">
        <f>CONCATENATE(VLOOKUP('Tabelle Schule'!B468,#REF!,3,FALSE)," ",VLOOKUP('Tabelle Schule'!B468,#REF!,4,FALSE)," ",VLOOKUP('Tabelle Schule'!B468,#REF!,6,FALSE))</f>
        <v>#REF!</v>
      </c>
      <c r="B356" s="10" t="str">
        <f>IF('Tabelle Schule'!D468&lt;&gt;"",'Tabelle Schule'!D468,"")</f>
        <v/>
      </c>
      <c r="C356" s="10" t="str">
        <f>IF('Tabelle Schule'!E468&lt;&gt;"",'Tabelle Schule'!E468,"")</f>
        <v/>
      </c>
      <c r="D356" s="10" t="e">
        <f>IF('Tabelle Schule'!#REF!&lt;&gt;"",'Tabelle Schule'!#REF!,"")</f>
        <v>#REF!</v>
      </c>
      <c r="E356" s="33" t="str">
        <f>IF('Tabelle Schule'!F468&lt;&gt;"",'Tabelle Schule'!F468,"")</f>
        <v/>
      </c>
      <c r="F356" s="10" t="str">
        <f>IF('Tabelle Schule'!G468&lt;&gt;"",'Tabelle Schule'!G468,"")</f>
        <v/>
      </c>
      <c r="G356" s="10" t="str">
        <f>IF('Tabelle Schule'!H468&lt;&gt;"",'Tabelle Schule'!H468,"")</f>
        <v/>
      </c>
      <c r="H356" s="8" t="str">
        <f t="shared" si="18"/>
        <v>Frau</v>
      </c>
      <c r="I356" s="10" t="str">
        <f>IF('Tabelle Schule'!I468&lt;&gt;"",'Tabelle Schule'!I468,"")</f>
        <v/>
      </c>
      <c r="J356" s="10" t="str">
        <f>IF('Tabelle Schule'!J468&lt;&gt;"",'Tabelle Schule'!J468,"")</f>
        <v/>
      </c>
      <c r="K356" s="10" t="str">
        <f>IF('Tabelle Schule'!K468&lt;&gt;"",'Tabelle Schule'!K468,"")</f>
        <v/>
      </c>
      <c r="L356" s="10" t="str">
        <f>IF('Tabelle Schule'!L468&lt;&gt;"",'Tabelle Schule'!L468,"")</f>
        <v/>
      </c>
      <c r="M356" s="8" t="str">
        <f t="shared" si="19"/>
        <v>Herr</v>
      </c>
      <c r="N356" s="10" t="str">
        <f>IF('Tabelle Schule'!M468&lt;&gt;"",'Tabelle Schule'!M468,"")</f>
        <v/>
      </c>
      <c r="O356" s="10" t="str">
        <f>IF('Tabelle Schule'!N468&lt;&gt;"",'Tabelle Schule'!N468,"")</f>
        <v/>
      </c>
      <c r="P356" s="10" t="str">
        <f>IF('Tabelle Schule'!O468&lt;&gt;"",'Tabelle Schule'!O468,"")</f>
        <v/>
      </c>
      <c r="Q356" s="10" t="str">
        <f>IF('Tabelle Schule'!P468&lt;&gt;"",'Tabelle Schule'!P468,"")</f>
        <v/>
      </c>
      <c r="R356" s="9" t="str">
        <f t="shared" si="20"/>
        <v>=</v>
      </c>
      <c r="S356" s="8"/>
      <c r="T356" s="10" t="str">
        <f>IF('Tabelle Schule'!Q468&lt;&gt;"",'Tabelle Schule'!Q468,"")</f>
        <v/>
      </c>
      <c r="U356" s="10" t="str">
        <f>IF('Tabelle Schule'!R468&lt;&gt;"",'Tabelle Schule'!R468,"")</f>
        <v/>
      </c>
      <c r="V356" s="10" t="str">
        <f>IF('Tabelle Schule'!S468&lt;&gt;"",'Tabelle Schule'!S468,"")</f>
        <v/>
      </c>
      <c r="W356" s="10" t="str">
        <f>IF('Tabelle Schule'!T468&lt;&gt;"",'Tabelle Schule'!T468,"")</f>
        <v/>
      </c>
      <c r="X356" s="10">
        <f>'Tabelle Schule'!AG468</f>
        <v>0</v>
      </c>
      <c r="Y356" s="8">
        <f>'Tabelle Schule'!AJ468</f>
        <v>0</v>
      </c>
      <c r="Z356" s="10" t="str">
        <f>IF('Tabelle Schule'!AH468&lt;&gt;"",'Tabelle Schule'!AH468,"")</f>
        <v/>
      </c>
      <c r="AA356" s="10" t="str">
        <f>IF('Tabelle Schule'!AI468&lt;&gt;"",'Tabelle Schule'!AI468,"")</f>
        <v/>
      </c>
      <c r="AB356" s="10" t="str">
        <f>IF('Tabelle Schule'!AU357&lt;&gt;"",'Tabelle Schule'!AU357,"")</f>
        <v/>
      </c>
      <c r="AC356" s="8" t="e">
        <f>'Tabelle Schule'!AV357</f>
        <v>#REF!</v>
      </c>
      <c r="AD356" s="8" t="e">
        <f>VLOOKUP(AB356,#REF!,9,FALSE)</f>
        <v>#REF!</v>
      </c>
      <c r="AE356" s="8" t="e">
        <f>VLOOKUP(AB356,#REF!,10,FALSE)</f>
        <v>#REF!</v>
      </c>
      <c r="AF356" s="8" t="e">
        <f>VLOOKUP(AB356,#REF!,11,FALSE)</f>
        <v>#REF!</v>
      </c>
      <c r="AG356" s="8" t="e">
        <f>VLOOKUP(AB356,#REF!,3,FALSE)</f>
        <v>#REF!</v>
      </c>
      <c r="AH356" s="8" t="e">
        <f>VLOOKUP(AB356,#REF!,5,FALSE)</f>
        <v>#REF!</v>
      </c>
      <c r="AI356" s="32" t="e">
        <f>IF(#REF!="Beckers","2.199",IF(#REF!="Zellmann","2.198",IF(#REF!="Schlüter-Buchta","2.199",IF(#REF!="Obbes","2.197",""))))</f>
        <v>#REF!</v>
      </c>
      <c r="AJ356" s="32" t="e">
        <f>IF(#REF!="Beckers","02104/99 2023",IF(#REF!="Bortlik","02104/99 2024",IF(#REF!="Schlüter-Buchta","02104/99 2025",IF(#REF!="Obbes","02104/99 2022",""))))</f>
        <v>#REF!</v>
      </c>
      <c r="AK356" s="32" t="e">
        <f>IF(#REF!="Beckers","02104/99 84 2023",IF(#REF!="Bortlik","02104/99 84 2024",IF(#REF!="Schlüter-Buchta","02104/99 84 2025",IF(#REF!="Obbes","02104/99 84 2022",""))))</f>
        <v>#REF!</v>
      </c>
      <c r="AL35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57" spans="1:38" x14ac:dyDescent="0.35">
      <c r="A357" s="8" t="e">
        <f>CONCATENATE(VLOOKUP('Tabelle Schule'!B469,#REF!,3,FALSE)," ",VLOOKUP('Tabelle Schule'!B469,#REF!,4,FALSE)," ",VLOOKUP('Tabelle Schule'!B469,#REF!,6,FALSE))</f>
        <v>#REF!</v>
      </c>
      <c r="B357" s="10" t="str">
        <f>IF('Tabelle Schule'!D469&lt;&gt;"",'Tabelle Schule'!D469,"")</f>
        <v/>
      </c>
      <c r="C357" s="10" t="str">
        <f>IF('Tabelle Schule'!E469&lt;&gt;"",'Tabelle Schule'!E469,"")</f>
        <v/>
      </c>
      <c r="D357" s="10" t="e">
        <f>IF('Tabelle Schule'!#REF!&lt;&gt;"",'Tabelle Schule'!#REF!,"")</f>
        <v>#REF!</v>
      </c>
      <c r="E357" s="33" t="str">
        <f>IF('Tabelle Schule'!F469&lt;&gt;"",'Tabelle Schule'!F469,"")</f>
        <v/>
      </c>
      <c r="F357" s="10" t="str">
        <f>IF('Tabelle Schule'!G469&lt;&gt;"",'Tabelle Schule'!G469,"")</f>
        <v/>
      </c>
      <c r="G357" s="10" t="str">
        <f>IF('Tabelle Schule'!H469&lt;&gt;"",'Tabelle Schule'!H469,"")</f>
        <v/>
      </c>
      <c r="H357" s="8" t="str">
        <f t="shared" si="18"/>
        <v>Frau</v>
      </c>
      <c r="I357" s="10" t="str">
        <f>IF('Tabelle Schule'!I469&lt;&gt;"",'Tabelle Schule'!I469,"")</f>
        <v/>
      </c>
      <c r="J357" s="10" t="str">
        <f>IF('Tabelle Schule'!J469&lt;&gt;"",'Tabelle Schule'!J469,"")</f>
        <v/>
      </c>
      <c r="K357" s="10" t="str">
        <f>IF('Tabelle Schule'!K469&lt;&gt;"",'Tabelle Schule'!K469,"")</f>
        <v/>
      </c>
      <c r="L357" s="10" t="str">
        <f>IF('Tabelle Schule'!L469&lt;&gt;"",'Tabelle Schule'!L469,"")</f>
        <v/>
      </c>
      <c r="M357" s="8" t="str">
        <f t="shared" si="19"/>
        <v>Herr</v>
      </c>
      <c r="N357" s="10" t="str">
        <f>IF('Tabelle Schule'!M469&lt;&gt;"",'Tabelle Schule'!M469,"")</f>
        <v/>
      </c>
      <c r="O357" s="10" t="str">
        <f>IF('Tabelle Schule'!N469&lt;&gt;"",'Tabelle Schule'!N469,"")</f>
        <v/>
      </c>
      <c r="P357" s="10" t="str">
        <f>IF('Tabelle Schule'!O469&lt;&gt;"",'Tabelle Schule'!O469,"")</f>
        <v/>
      </c>
      <c r="Q357" s="10" t="str">
        <f>IF('Tabelle Schule'!P469&lt;&gt;"",'Tabelle Schule'!P469,"")</f>
        <v/>
      </c>
      <c r="R357" s="9" t="str">
        <f t="shared" si="20"/>
        <v>=</v>
      </c>
      <c r="S357" s="8"/>
      <c r="T357" s="10" t="str">
        <f>IF('Tabelle Schule'!Q469&lt;&gt;"",'Tabelle Schule'!Q469,"")</f>
        <v/>
      </c>
      <c r="U357" s="10" t="str">
        <f>IF('Tabelle Schule'!R469&lt;&gt;"",'Tabelle Schule'!R469,"")</f>
        <v/>
      </c>
      <c r="V357" s="10" t="str">
        <f>IF('Tabelle Schule'!S469&lt;&gt;"",'Tabelle Schule'!S469,"")</f>
        <v/>
      </c>
      <c r="W357" s="10" t="str">
        <f>IF('Tabelle Schule'!T469&lt;&gt;"",'Tabelle Schule'!T469,"")</f>
        <v/>
      </c>
      <c r="X357" s="10">
        <f>'Tabelle Schule'!AG469</f>
        <v>0</v>
      </c>
      <c r="Y357" s="8">
        <f>'Tabelle Schule'!AJ469</f>
        <v>0</v>
      </c>
      <c r="Z357" s="10" t="str">
        <f>IF('Tabelle Schule'!AH469&lt;&gt;"",'Tabelle Schule'!AH469,"")</f>
        <v/>
      </c>
      <c r="AA357" s="10" t="str">
        <f>IF('Tabelle Schule'!AI469&lt;&gt;"",'Tabelle Schule'!AI469,"")</f>
        <v/>
      </c>
      <c r="AB357" s="10" t="str">
        <f>IF('Tabelle Schule'!AU358&lt;&gt;"",'Tabelle Schule'!AU358,"")</f>
        <v/>
      </c>
      <c r="AC357" s="8" t="e">
        <f>'Tabelle Schule'!AV358</f>
        <v>#REF!</v>
      </c>
      <c r="AD357" s="8" t="e">
        <f>VLOOKUP(AB357,#REF!,9,FALSE)</f>
        <v>#REF!</v>
      </c>
      <c r="AE357" s="8" t="e">
        <f>VLOOKUP(AB357,#REF!,10,FALSE)</f>
        <v>#REF!</v>
      </c>
      <c r="AF357" s="8" t="e">
        <f>VLOOKUP(AB357,#REF!,11,FALSE)</f>
        <v>#REF!</v>
      </c>
      <c r="AG357" s="8" t="e">
        <f>VLOOKUP(AB357,#REF!,3,FALSE)</f>
        <v>#REF!</v>
      </c>
      <c r="AH357" s="8" t="e">
        <f>VLOOKUP(AB357,#REF!,5,FALSE)</f>
        <v>#REF!</v>
      </c>
      <c r="AI357" s="32" t="e">
        <f>IF(#REF!="Beckers","2.199",IF(#REF!="Zellmann","2.198",IF(#REF!="Schlüter-Buchta","2.199",IF(#REF!="Obbes","2.197",""))))</f>
        <v>#REF!</v>
      </c>
      <c r="AJ357" s="32" t="e">
        <f>IF(#REF!="Beckers","02104/99 2023",IF(#REF!="Bortlik","02104/99 2024",IF(#REF!="Schlüter-Buchta","02104/99 2025",IF(#REF!="Obbes","02104/99 2022",""))))</f>
        <v>#REF!</v>
      </c>
      <c r="AK357" s="32" t="e">
        <f>IF(#REF!="Beckers","02104/99 84 2023",IF(#REF!="Bortlik","02104/99 84 2024",IF(#REF!="Schlüter-Buchta","02104/99 84 2025",IF(#REF!="Obbes","02104/99 84 2022",""))))</f>
        <v>#REF!</v>
      </c>
      <c r="AL35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58" spans="1:38" x14ac:dyDescent="0.35">
      <c r="A358" s="8" t="e">
        <f>CONCATENATE(VLOOKUP('Tabelle Schule'!B470,#REF!,3,FALSE)," ",VLOOKUP('Tabelle Schule'!B470,#REF!,4,FALSE)," ",VLOOKUP('Tabelle Schule'!B470,#REF!,6,FALSE))</f>
        <v>#REF!</v>
      </c>
      <c r="B358" s="10" t="str">
        <f>IF('Tabelle Schule'!D470&lt;&gt;"",'Tabelle Schule'!D470,"")</f>
        <v/>
      </c>
      <c r="C358" s="10" t="str">
        <f>IF('Tabelle Schule'!E470&lt;&gt;"",'Tabelle Schule'!E470,"")</f>
        <v/>
      </c>
      <c r="D358" s="10" t="e">
        <f>IF('Tabelle Schule'!#REF!&lt;&gt;"",'Tabelle Schule'!#REF!,"")</f>
        <v>#REF!</v>
      </c>
      <c r="E358" s="33" t="str">
        <f>IF('Tabelle Schule'!F470&lt;&gt;"",'Tabelle Schule'!F470,"")</f>
        <v/>
      </c>
      <c r="F358" s="10" t="str">
        <f>IF('Tabelle Schule'!G470&lt;&gt;"",'Tabelle Schule'!G470,"")</f>
        <v/>
      </c>
      <c r="G358" s="10" t="str">
        <f>IF('Tabelle Schule'!H470&lt;&gt;"",'Tabelle Schule'!H470,"")</f>
        <v/>
      </c>
      <c r="H358" s="8" t="str">
        <f t="shared" si="18"/>
        <v>Frau</v>
      </c>
      <c r="I358" s="10" t="str">
        <f>IF('Tabelle Schule'!I470&lt;&gt;"",'Tabelle Schule'!I470,"")</f>
        <v/>
      </c>
      <c r="J358" s="10" t="str">
        <f>IF('Tabelle Schule'!J470&lt;&gt;"",'Tabelle Schule'!J470,"")</f>
        <v/>
      </c>
      <c r="K358" s="10" t="str">
        <f>IF('Tabelle Schule'!K470&lt;&gt;"",'Tabelle Schule'!K470,"")</f>
        <v/>
      </c>
      <c r="L358" s="10" t="str">
        <f>IF('Tabelle Schule'!L470&lt;&gt;"",'Tabelle Schule'!L470,"")</f>
        <v/>
      </c>
      <c r="M358" s="8" t="str">
        <f t="shared" si="19"/>
        <v>Herr</v>
      </c>
      <c r="N358" s="10" t="str">
        <f>IF('Tabelle Schule'!M470&lt;&gt;"",'Tabelle Schule'!M470,"")</f>
        <v/>
      </c>
      <c r="O358" s="10" t="str">
        <f>IF('Tabelle Schule'!N470&lt;&gt;"",'Tabelle Schule'!N470,"")</f>
        <v/>
      </c>
      <c r="P358" s="10" t="str">
        <f>IF('Tabelle Schule'!O470&lt;&gt;"",'Tabelle Schule'!O470,"")</f>
        <v/>
      </c>
      <c r="Q358" s="10" t="str">
        <f>IF('Tabelle Schule'!P470&lt;&gt;"",'Tabelle Schule'!P470,"")</f>
        <v/>
      </c>
      <c r="R358" s="9" t="str">
        <f t="shared" si="20"/>
        <v>=</v>
      </c>
      <c r="S358" s="8"/>
      <c r="T358" s="10" t="str">
        <f>IF('Tabelle Schule'!Q470&lt;&gt;"",'Tabelle Schule'!Q470,"")</f>
        <v/>
      </c>
      <c r="U358" s="10" t="str">
        <f>IF('Tabelle Schule'!R470&lt;&gt;"",'Tabelle Schule'!R470,"")</f>
        <v/>
      </c>
      <c r="V358" s="10" t="str">
        <f>IF('Tabelle Schule'!S470&lt;&gt;"",'Tabelle Schule'!S470,"")</f>
        <v/>
      </c>
      <c r="W358" s="10" t="str">
        <f>IF('Tabelle Schule'!T470&lt;&gt;"",'Tabelle Schule'!T470,"")</f>
        <v/>
      </c>
      <c r="X358" s="10">
        <f>'Tabelle Schule'!AG470</f>
        <v>0</v>
      </c>
      <c r="Y358" s="8">
        <f>'Tabelle Schule'!AJ470</f>
        <v>0</v>
      </c>
      <c r="Z358" s="10" t="str">
        <f>IF('Tabelle Schule'!AH470&lt;&gt;"",'Tabelle Schule'!AH470,"")</f>
        <v/>
      </c>
      <c r="AA358" s="10" t="str">
        <f>IF('Tabelle Schule'!AI470&lt;&gt;"",'Tabelle Schule'!AI470,"")</f>
        <v/>
      </c>
      <c r="AB358" s="10" t="str">
        <f>IF('Tabelle Schule'!AU359&lt;&gt;"",'Tabelle Schule'!AU359,"")</f>
        <v/>
      </c>
      <c r="AC358" s="8" t="e">
        <f>'Tabelle Schule'!AV359</f>
        <v>#REF!</v>
      </c>
      <c r="AD358" s="8" t="e">
        <f>VLOOKUP(AB358,#REF!,9,FALSE)</f>
        <v>#REF!</v>
      </c>
      <c r="AE358" s="8" t="e">
        <f>VLOOKUP(AB358,#REF!,10,FALSE)</f>
        <v>#REF!</v>
      </c>
      <c r="AF358" s="8" t="e">
        <f>VLOOKUP(AB358,#REF!,11,FALSE)</f>
        <v>#REF!</v>
      </c>
      <c r="AG358" s="8" t="e">
        <f>VLOOKUP(AB358,#REF!,3,FALSE)</f>
        <v>#REF!</v>
      </c>
      <c r="AH358" s="8" t="e">
        <f>VLOOKUP(AB358,#REF!,5,FALSE)</f>
        <v>#REF!</v>
      </c>
      <c r="AI358" s="32" t="e">
        <f>IF(#REF!="Beckers","2.199",IF(#REF!="Zellmann","2.198",IF(#REF!="Schlüter-Buchta","2.199",IF(#REF!="Obbes","2.197",""))))</f>
        <v>#REF!</v>
      </c>
      <c r="AJ358" s="32" t="e">
        <f>IF(#REF!="Beckers","02104/99 2023",IF(#REF!="Bortlik","02104/99 2024",IF(#REF!="Schlüter-Buchta","02104/99 2025",IF(#REF!="Obbes","02104/99 2022",""))))</f>
        <v>#REF!</v>
      </c>
      <c r="AK358" s="32" t="e">
        <f>IF(#REF!="Beckers","02104/99 84 2023",IF(#REF!="Bortlik","02104/99 84 2024",IF(#REF!="Schlüter-Buchta","02104/99 84 2025",IF(#REF!="Obbes","02104/99 84 2022",""))))</f>
        <v>#REF!</v>
      </c>
      <c r="AL35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59" spans="1:38" x14ac:dyDescent="0.35">
      <c r="A359" s="8" t="e">
        <f>CONCATENATE(VLOOKUP('Tabelle Schule'!B471,#REF!,3,FALSE)," ",VLOOKUP('Tabelle Schule'!B471,#REF!,4,FALSE)," ",VLOOKUP('Tabelle Schule'!B471,#REF!,6,FALSE))</f>
        <v>#REF!</v>
      </c>
      <c r="B359" s="10" t="str">
        <f>IF('Tabelle Schule'!D471&lt;&gt;"",'Tabelle Schule'!D471,"")</f>
        <v/>
      </c>
      <c r="C359" s="10" t="str">
        <f>IF('Tabelle Schule'!E471&lt;&gt;"",'Tabelle Schule'!E471,"")</f>
        <v/>
      </c>
      <c r="D359" s="10" t="e">
        <f>IF('Tabelle Schule'!#REF!&lt;&gt;"",'Tabelle Schule'!#REF!,"")</f>
        <v>#REF!</v>
      </c>
      <c r="E359" s="33" t="str">
        <f>IF('Tabelle Schule'!F471&lt;&gt;"",'Tabelle Schule'!F471,"")</f>
        <v/>
      </c>
      <c r="F359" s="10" t="str">
        <f>IF('Tabelle Schule'!G471&lt;&gt;"",'Tabelle Schule'!G471,"")</f>
        <v/>
      </c>
      <c r="G359" s="10" t="str">
        <f>IF('Tabelle Schule'!H471&lt;&gt;"",'Tabelle Schule'!H471,"")</f>
        <v/>
      </c>
      <c r="H359" s="8" t="str">
        <f t="shared" si="18"/>
        <v>Frau</v>
      </c>
      <c r="I359" s="10" t="str">
        <f>IF('Tabelle Schule'!I471&lt;&gt;"",'Tabelle Schule'!I471,"")</f>
        <v/>
      </c>
      <c r="J359" s="10" t="str">
        <f>IF('Tabelle Schule'!J471&lt;&gt;"",'Tabelle Schule'!J471,"")</f>
        <v/>
      </c>
      <c r="K359" s="10" t="str">
        <f>IF('Tabelle Schule'!K471&lt;&gt;"",'Tabelle Schule'!K471,"")</f>
        <v/>
      </c>
      <c r="L359" s="10" t="str">
        <f>IF('Tabelle Schule'!L471&lt;&gt;"",'Tabelle Schule'!L471,"")</f>
        <v/>
      </c>
      <c r="M359" s="8" t="str">
        <f t="shared" si="19"/>
        <v>Herr</v>
      </c>
      <c r="N359" s="10" t="str">
        <f>IF('Tabelle Schule'!M471&lt;&gt;"",'Tabelle Schule'!M471,"")</f>
        <v/>
      </c>
      <c r="O359" s="10" t="str">
        <f>IF('Tabelle Schule'!N471&lt;&gt;"",'Tabelle Schule'!N471,"")</f>
        <v/>
      </c>
      <c r="P359" s="10" t="str">
        <f>IF('Tabelle Schule'!O471&lt;&gt;"",'Tabelle Schule'!O471,"")</f>
        <v/>
      </c>
      <c r="Q359" s="10" t="str">
        <f>IF('Tabelle Schule'!P471&lt;&gt;"",'Tabelle Schule'!P471,"")</f>
        <v/>
      </c>
      <c r="R359" s="9" t="str">
        <f t="shared" si="20"/>
        <v>=</v>
      </c>
      <c r="S359" s="8"/>
      <c r="T359" s="10" t="str">
        <f>IF('Tabelle Schule'!Q471&lt;&gt;"",'Tabelle Schule'!Q471,"")</f>
        <v/>
      </c>
      <c r="U359" s="10" t="str">
        <f>IF('Tabelle Schule'!R471&lt;&gt;"",'Tabelle Schule'!R471,"")</f>
        <v/>
      </c>
      <c r="V359" s="10" t="str">
        <f>IF('Tabelle Schule'!S471&lt;&gt;"",'Tabelle Schule'!S471,"")</f>
        <v/>
      </c>
      <c r="W359" s="10" t="str">
        <f>IF('Tabelle Schule'!T471&lt;&gt;"",'Tabelle Schule'!T471,"")</f>
        <v/>
      </c>
      <c r="X359" s="10">
        <f>'Tabelle Schule'!AG471</f>
        <v>0</v>
      </c>
      <c r="Y359" s="8">
        <f>'Tabelle Schule'!AJ471</f>
        <v>0</v>
      </c>
      <c r="Z359" s="10" t="str">
        <f>IF('Tabelle Schule'!AH471&lt;&gt;"",'Tabelle Schule'!AH471,"")</f>
        <v/>
      </c>
      <c r="AA359" s="10" t="str">
        <f>IF('Tabelle Schule'!AI471&lt;&gt;"",'Tabelle Schule'!AI471,"")</f>
        <v/>
      </c>
      <c r="AB359" s="10" t="str">
        <f>IF('Tabelle Schule'!AU360&lt;&gt;"",'Tabelle Schule'!AU360,"")</f>
        <v/>
      </c>
      <c r="AC359" s="8" t="e">
        <f>'Tabelle Schule'!AV360</f>
        <v>#REF!</v>
      </c>
      <c r="AD359" s="8" t="e">
        <f>VLOOKUP(AB359,#REF!,9,FALSE)</f>
        <v>#REF!</v>
      </c>
      <c r="AE359" s="8" t="e">
        <f>VLOOKUP(AB359,#REF!,10,FALSE)</f>
        <v>#REF!</v>
      </c>
      <c r="AF359" s="8" t="e">
        <f>VLOOKUP(AB359,#REF!,11,FALSE)</f>
        <v>#REF!</v>
      </c>
      <c r="AG359" s="8" t="e">
        <f>VLOOKUP(AB359,#REF!,3,FALSE)</f>
        <v>#REF!</v>
      </c>
      <c r="AH359" s="8" t="e">
        <f>VLOOKUP(AB359,#REF!,5,FALSE)</f>
        <v>#REF!</v>
      </c>
      <c r="AI359" s="32" t="e">
        <f>IF(#REF!="Beckers","2.199",IF(#REF!="Zellmann","2.198",IF(#REF!="Schlüter-Buchta","2.199",IF(#REF!="Obbes","2.197",""))))</f>
        <v>#REF!</v>
      </c>
      <c r="AJ359" s="32" t="e">
        <f>IF(#REF!="Beckers","02104/99 2023",IF(#REF!="Bortlik","02104/99 2024",IF(#REF!="Schlüter-Buchta","02104/99 2025",IF(#REF!="Obbes","02104/99 2022",""))))</f>
        <v>#REF!</v>
      </c>
      <c r="AK359" s="32" t="e">
        <f>IF(#REF!="Beckers","02104/99 84 2023",IF(#REF!="Bortlik","02104/99 84 2024",IF(#REF!="Schlüter-Buchta","02104/99 84 2025",IF(#REF!="Obbes","02104/99 84 2022",""))))</f>
        <v>#REF!</v>
      </c>
      <c r="AL35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60" spans="1:38" x14ac:dyDescent="0.35">
      <c r="A360" s="8" t="e">
        <f>CONCATENATE(VLOOKUP('Tabelle Schule'!B472,#REF!,3,FALSE)," ",VLOOKUP('Tabelle Schule'!B472,#REF!,4,FALSE)," ",VLOOKUP('Tabelle Schule'!B472,#REF!,6,FALSE))</f>
        <v>#REF!</v>
      </c>
      <c r="B360" s="10" t="str">
        <f>IF('Tabelle Schule'!D472&lt;&gt;"",'Tabelle Schule'!D472,"")</f>
        <v/>
      </c>
      <c r="C360" s="10" t="str">
        <f>IF('Tabelle Schule'!E472&lt;&gt;"",'Tabelle Schule'!E472,"")</f>
        <v/>
      </c>
      <c r="D360" s="10" t="e">
        <f>IF('Tabelle Schule'!#REF!&lt;&gt;"",'Tabelle Schule'!#REF!,"")</f>
        <v>#REF!</v>
      </c>
      <c r="E360" s="33" t="str">
        <f>IF('Tabelle Schule'!F472&lt;&gt;"",'Tabelle Schule'!F472,"")</f>
        <v/>
      </c>
      <c r="F360" s="10" t="str">
        <f>IF('Tabelle Schule'!G472&lt;&gt;"",'Tabelle Schule'!G472,"")</f>
        <v/>
      </c>
      <c r="G360" s="10" t="str">
        <f>IF('Tabelle Schule'!H472&lt;&gt;"",'Tabelle Schule'!H472,"")</f>
        <v/>
      </c>
      <c r="H360" s="8" t="str">
        <f t="shared" si="18"/>
        <v>Frau</v>
      </c>
      <c r="I360" s="10" t="str">
        <f>IF('Tabelle Schule'!I472&lt;&gt;"",'Tabelle Schule'!I472,"")</f>
        <v/>
      </c>
      <c r="J360" s="10" t="str">
        <f>IF('Tabelle Schule'!J472&lt;&gt;"",'Tabelle Schule'!J472,"")</f>
        <v/>
      </c>
      <c r="K360" s="10" t="str">
        <f>IF('Tabelle Schule'!K472&lt;&gt;"",'Tabelle Schule'!K472,"")</f>
        <v/>
      </c>
      <c r="L360" s="10" t="str">
        <f>IF('Tabelle Schule'!L472&lt;&gt;"",'Tabelle Schule'!L472,"")</f>
        <v/>
      </c>
      <c r="M360" s="8" t="str">
        <f t="shared" si="19"/>
        <v>Herr</v>
      </c>
      <c r="N360" s="10" t="str">
        <f>IF('Tabelle Schule'!M472&lt;&gt;"",'Tabelle Schule'!M472,"")</f>
        <v/>
      </c>
      <c r="O360" s="10" t="str">
        <f>IF('Tabelle Schule'!N472&lt;&gt;"",'Tabelle Schule'!N472,"")</f>
        <v/>
      </c>
      <c r="P360" s="10" t="str">
        <f>IF('Tabelle Schule'!O472&lt;&gt;"",'Tabelle Schule'!O472,"")</f>
        <v/>
      </c>
      <c r="Q360" s="10" t="str">
        <f>IF('Tabelle Schule'!P472&lt;&gt;"",'Tabelle Schule'!P472,"")</f>
        <v/>
      </c>
      <c r="R360" s="9" t="str">
        <f t="shared" si="20"/>
        <v>=</v>
      </c>
      <c r="S360" s="8"/>
      <c r="T360" s="10" t="str">
        <f>IF('Tabelle Schule'!Q472&lt;&gt;"",'Tabelle Schule'!Q472,"")</f>
        <v/>
      </c>
      <c r="U360" s="10" t="str">
        <f>IF('Tabelle Schule'!R472&lt;&gt;"",'Tabelle Schule'!R472,"")</f>
        <v/>
      </c>
      <c r="V360" s="10" t="str">
        <f>IF('Tabelle Schule'!S472&lt;&gt;"",'Tabelle Schule'!S472,"")</f>
        <v/>
      </c>
      <c r="W360" s="10" t="str">
        <f>IF('Tabelle Schule'!T472&lt;&gt;"",'Tabelle Schule'!T472,"")</f>
        <v/>
      </c>
      <c r="X360" s="10">
        <f>'Tabelle Schule'!AG472</f>
        <v>0</v>
      </c>
      <c r="Y360" s="8">
        <f>'Tabelle Schule'!AJ472</f>
        <v>0</v>
      </c>
      <c r="Z360" s="10" t="str">
        <f>IF('Tabelle Schule'!AH472&lt;&gt;"",'Tabelle Schule'!AH472,"")</f>
        <v/>
      </c>
      <c r="AA360" s="10" t="str">
        <f>IF('Tabelle Schule'!AI472&lt;&gt;"",'Tabelle Schule'!AI472,"")</f>
        <v/>
      </c>
      <c r="AB360" s="10" t="str">
        <f>IF('Tabelle Schule'!AU361&lt;&gt;"",'Tabelle Schule'!AU361,"")</f>
        <v/>
      </c>
      <c r="AC360" s="8" t="e">
        <f>'Tabelle Schule'!AV361</f>
        <v>#REF!</v>
      </c>
      <c r="AD360" s="8" t="e">
        <f>VLOOKUP(AB360,#REF!,9,FALSE)</f>
        <v>#REF!</v>
      </c>
      <c r="AE360" s="8" t="e">
        <f>VLOOKUP(AB360,#REF!,10,FALSE)</f>
        <v>#REF!</v>
      </c>
      <c r="AF360" s="8" t="e">
        <f>VLOOKUP(AB360,#REF!,11,FALSE)</f>
        <v>#REF!</v>
      </c>
      <c r="AG360" s="8" t="e">
        <f>VLOOKUP(AB360,#REF!,3,FALSE)</f>
        <v>#REF!</v>
      </c>
      <c r="AH360" s="8" t="e">
        <f>VLOOKUP(AB360,#REF!,5,FALSE)</f>
        <v>#REF!</v>
      </c>
      <c r="AI360" s="32" t="e">
        <f>IF(#REF!="Beckers","2.199",IF(#REF!="Zellmann","2.198",IF(#REF!="Schlüter-Buchta","2.199",IF(#REF!="Obbes","2.197",""))))</f>
        <v>#REF!</v>
      </c>
      <c r="AJ360" s="32" t="e">
        <f>IF(#REF!="Beckers","02104/99 2023",IF(#REF!="Bortlik","02104/99 2024",IF(#REF!="Schlüter-Buchta","02104/99 2025",IF(#REF!="Obbes","02104/99 2022",""))))</f>
        <v>#REF!</v>
      </c>
      <c r="AK360" s="32" t="e">
        <f>IF(#REF!="Beckers","02104/99 84 2023",IF(#REF!="Bortlik","02104/99 84 2024",IF(#REF!="Schlüter-Buchta","02104/99 84 2025",IF(#REF!="Obbes","02104/99 84 2022",""))))</f>
        <v>#REF!</v>
      </c>
      <c r="AL36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61" spans="1:38" x14ac:dyDescent="0.35">
      <c r="A361" s="8" t="e">
        <f>CONCATENATE(VLOOKUP('Tabelle Schule'!B473,#REF!,3,FALSE)," ",VLOOKUP('Tabelle Schule'!B473,#REF!,4,FALSE)," ",VLOOKUP('Tabelle Schule'!B473,#REF!,6,FALSE))</f>
        <v>#REF!</v>
      </c>
      <c r="B361" s="10" t="str">
        <f>IF('Tabelle Schule'!D473&lt;&gt;"",'Tabelle Schule'!D473,"")</f>
        <v/>
      </c>
      <c r="C361" s="10" t="str">
        <f>IF('Tabelle Schule'!E473&lt;&gt;"",'Tabelle Schule'!E473,"")</f>
        <v/>
      </c>
      <c r="D361" s="10" t="e">
        <f>IF('Tabelle Schule'!#REF!&lt;&gt;"",'Tabelle Schule'!#REF!,"")</f>
        <v>#REF!</v>
      </c>
      <c r="E361" s="33" t="str">
        <f>IF('Tabelle Schule'!F473&lt;&gt;"",'Tabelle Schule'!F473,"")</f>
        <v/>
      </c>
      <c r="F361" s="10" t="str">
        <f>IF('Tabelle Schule'!G473&lt;&gt;"",'Tabelle Schule'!G473,"")</f>
        <v/>
      </c>
      <c r="G361" s="10" t="str">
        <f>IF('Tabelle Schule'!H473&lt;&gt;"",'Tabelle Schule'!H473,"")</f>
        <v/>
      </c>
      <c r="H361" s="8" t="str">
        <f t="shared" si="18"/>
        <v>Frau</v>
      </c>
      <c r="I361" s="10" t="str">
        <f>IF('Tabelle Schule'!I473&lt;&gt;"",'Tabelle Schule'!I473,"")</f>
        <v/>
      </c>
      <c r="J361" s="10" t="str">
        <f>IF('Tabelle Schule'!J473&lt;&gt;"",'Tabelle Schule'!J473,"")</f>
        <v/>
      </c>
      <c r="K361" s="10" t="str">
        <f>IF('Tabelle Schule'!K473&lt;&gt;"",'Tabelle Schule'!K473,"")</f>
        <v/>
      </c>
      <c r="L361" s="10" t="str">
        <f>IF('Tabelle Schule'!L473&lt;&gt;"",'Tabelle Schule'!L473,"")</f>
        <v/>
      </c>
      <c r="M361" s="8" t="str">
        <f t="shared" si="19"/>
        <v>Herr</v>
      </c>
      <c r="N361" s="10" t="str">
        <f>IF('Tabelle Schule'!M473&lt;&gt;"",'Tabelle Schule'!M473,"")</f>
        <v/>
      </c>
      <c r="O361" s="10" t="str">
        <f>IF('Tabelle Schule'!N473&lt;&gt;"",'Tabelle Schule'!N473,"")</f>
        <v/>
      </c>
      <c r="P361" s="10" t="str">
        <f>IF('Tabelle Schule'!O473&lt;&gt;"",'Tabelle Schule'!O473,"")</f>
        <v/>
      </c>
      <c r="Q361" s="10" t="str">
        <f>IF('Tabelle Schule'!P473&lt;&gt;"",'Tabelle Schule'!P473,"")</f>
        <v/>
      </c>
      <c r="R361" s="9" t="str">
        <f t="shared" si="20"/>
        <v>=</v>
      </c>
      <c r="S361" s="8"/>
      <c r="T361" s="10" t="str">
        <f>IF('Tabelle Schule'!Q473&lt;&gt;"",'Tabelle Schule'!Q473,"")</f>
        <v/>
      </c>
      <c r="U361" s="10" t="str">
        <f>IF('Tabelle Schule'!R473&lt;&gt;"",'Tabelle Schule'!R473,"")</f>
        <v/>
      </c>
      <c r="V361" s="10" t="str">
        <f>IF('Tabelle Schule'!S473&lt;&gt;"",'Tabelle Schule'!S473,"")</f>
        <v/>
      </c>
      <c r="W361" s="10" t="str">
        <f>IF('Tabelle Schule'!T473&lt;&gt;"",'Tabelle Schule'!T473,"")</f>
        <v/>
      </c>
      <c r="X361" s="10">
        <f>'Tabelle Schule'!AG473</f>
        <v>0</v>
      </c>
      <c r="Y361" s="8">
        <f>'Tabelle Schule'!AJ473</f>
        <v>0</v>
      </c>
      <c r="Z361" s="10" t="str">
        <f>IF('Tabelle Schule'!AH473&lt;&gt;"",'Tabelle Schule'!AH473,"")</f>
        <v/>
      </c>
      <c r="AA361" s="10" t="str">
        <f>IF('Tabelle Schule'!AI473&lt;&gt;"",'Tabelle Schule'!AI473,"")</f>
        <v/>
      </c>
      <c r="AB361" s="10" t="str">
        <f>IF('Tabelle Schule'!AU362&lt;&gt;"",'Tabelle Schule'!AU362,"")</f>
        <v/>
      </c>
      <c r="AC361" s="8">
        <f>'Tabelle Schule'!AV362</f>
        <v>0</v>
      </c>
      <c r="AD361" s="8" t="e">
        <f>VLOOKUP(AB361,#REF!,9,FALSE)</f>
        <v>#REF!</v>
      </c>
      <c r="AE361" s="8" t="e">
        <f>VLOOKUP(AB361,#REF!,10,FALSE)</f>
        <v>#REF!</v>
      </c>
      <c r="AF361" s="8" t="e">
        <f>VLOOKUP(AB361,#REF!,11,FALSE)</f>
        <v>#REF!</v>
      </c>
      <c r="AG361" s="8" t="e">
        <f>VLOOKUP(AB361,#REF!,3,FALSE)</f>
        <v>#REF!</v>
      </c>
      <c r="AH361" s="8" t="e">
        <f>VLOOKUP(AB361,#REF!,5,FALSE)</f>
        <v>#REF!</v>
      </c>
      <c r="AI361" s="32" t="e">
        <f>IF(#REF!="Beckers","2.199",IF(#REF!="Zellmann","2.198",IF(#REF!="Schlüter-Buchta","2.199",IF(#REF!="Obbes","2.197",""))))</f>
        <v>#REF!</v>
      </c>
      <c r="AJ361" s="32" t="e">
        <f>IF(#REF!="Beckers","02104/99 2023",IF(#REF!="Bortlik","02104/99 2024",IF(#REF!="Schlüter-Buchta","02104/99 2025",IF(#REF!="Obbes","02104/99 2022",""))))</f>
        <v>#REF!</v>
      </c>
      <c r="AK361" s="32" t="e">
        <f>IF(#REF!="Beckers","02104/99 84 2023",IF(#REF!="Bortlik","02104/99 84 2024",IF(#REF!="Schlüter-Buchta","02104/99 84 2025",IF(#REF!="Obbes","02104/99 84 2022",""))))</f>
        <v>#REF!</v>
      </c>
      <c r="AL36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62" spans="1:38" x14ac:dyDescent="0.35">
      <c r="A362" s="8" t="e">
        <f>CONCATENATE(VLOOKUP('Tabelle Schule'!B474,#REF!,3,FALSE)," ",VLOOKUP('Tabelle Schule'!B474,#REF!,4,FALSE)," ",VLOOKUP('Tabelle Schule'!B474,#REF!,6,FALSE))</f>
        <v>#REF!</v>
      </c>
      <c r="B362" s="10" t="str">
        <f>IF('Tabelle Schule'!D474&lt;&gt;"",'Tabelle Schule'!D474,"")</f>
        <v/>
      </c>
      <c r="C362" s="10" t="str">
        <f>IF('Tabelle Schule'!E474&lt;&gt;"",'Tabelle Schule'!E474,"")</f>
        <v/>
      </c>
      <c r="D362" s="10" t="e">
        <f>IF('Tabelle Schule'!#REF!&lt;&gt;"",'Tabelle Schule'!#REF!,"")</f>
        <v>#REF!</v>
      </c>
      <c r="E362" s="33" t="str">
        <f>IF('Tabelle Schule'!F474&lt;&gt;"",'Tabelle Schule'!F474,"")</f>
        <v/>
      </c>
      <c r="F362" s="10" t="str">
        <f>IF('Tabelle Schule'!G474&lt;&gt;"",'Tabelle Schule'!G474,"")</f>
        <v/>
      </c>
      <c r="G362" s="10" t="str">
        <f>IF('Tabelle Schule'!H474&lt;&gt;"",'Tabelle Schule'!H474,"")</f>
        <v/>
      </c>
      <c r="H362" s="8" t="str">
        <f t="shared" si="18"/>
        <v>Frau</v>
      </c>
      <c r="I362" s="10" t="str">
        <f>IF('Tabelle Schule'!I474&lt;&gt;"",'Tabelle Schule'!I474,"")</f>
        <v/>
      </c>
      <c r="J362" s="10" t="str">
        <f>IF('Tabelle Schule'!J474&lt;&gt;"",'Tabelle Schule'!J474,"")</f>
        <v/>
      </c>
      <c r="K362" s="10" t="str">
        <f>IF('Tabelle Schule'!K474&lt;&gt;"",'Tabelle Schule'!K474,"")</f>
        <v/>
      </c>
      <c r="L362" s="10" t="str">
        <f>IF('Tabelle Schule'!L474&lt;&gt;"",'Tabelle Schule'!L474,"")</f>
        <v/>
      </c>
      <c r="M362" s="8" t="str">
        <f t="shared" si="19"/>
        <v>Herr</v>
      </c>
      <c r="N362" s="10" t="str">
        <f>IF('Tabelle Schule'!M474&lt;&gt;"",'Tabelle Schule'!M474,"")</f>
        <v/>
      </c>
      <c r="O362" s="10" t="str">
        <f>IF('Tabelle Schule'!N474&lt;&gt;"",'Tabelle Schule'!N474,"")</f>
        <v/>
      </c>
      <c r="P362" s="10" t="str">
        <f>IF('Tabelle Schule'!O474&lt;&gt;"",'Tabelle Schule'!O474,"")</f>
        <v/>
      </c>
      <c r="Q362" s="10" t="str">
        <f>IF('Tabelle Schule'!P474&lt;&gt;"",'Tabelle Schule'!P474,"")</f>
        <v/>
      </c>
      <c r="R362" s="9" t="str">
        <f t="shared" si="20"/>
        <v>=</v>
      </c>
      <c r="S362" s="8"/>
      <c r="T362" s="10" t="str">
        <f>IF('Tabelle Schule'!Q474&lt;&gt;"",'Tabelle Schule'!Q474,"")</f>
        <v/>
      </c>
      <c r="U362" s="10" t="str">
        <f>IF('Tabelle Schule'!R474&lt;&gt;"",'Tabelle Schule'!R474,"")</f>
        <v/>
      </c>
      <c r="V362" s="10" t="str">
        <f>IF('Tabelle Schule'!S474&lt;&gt;"",'Tabelle Schule'!S474,"")</f>
        <v/>
      </c>
      <c r="W362" s="10" t="str">
        <f>IF('Tabelle Schule'!T474&lt;&gt;"",'Tabelle Schule'!T474,"")</f>
        <v/>
      </c>
      <c r="X362" s="10">
        <f>'Tabelle Schule'!AG474</f>
        <v>0</v>
      </c>
      <c r="Y362" s="8">
        <f>'Tabelle Schule'!AJ474</f>
        <v>0</v>
      </c>
      <c r="Z362" s="10" t="str">
        <f>IF('Tabelle Schule'!AH474&lt;&gt;"",'Tabelle Schule'!AH474,"")</f>
        <v/>
      </c>
      <c r="AA362" s="10" t="str">
        <f>IF('Tabelle Schule'!AI474&lt;&gt;"",'Tabelle Schule'!AI474,"")</f>
        <v/>
      </c>
      <c r="AB362" s="10" t="str">
        <f>IF('Tabelle Schule'!AU363&lt;&gt;"",'Tabelle Schule'!AU363,"")</f>
        <v/>
      </c>
      <c r="AC362" s="8">
        <f>'Tabelle Schule'!AV363</f>
        <v>0</v>
      </c>
      <c r="AD362" s="8" t="e">
        <f>VLOOKUP(AB362,#REF!,9,FALSE)</f>
        <v>#REF!</v>
      </c>
      <c r="AE362" s="8" t="e">
        <f>VLOOKUP(AB362,#REF!,10,FALSE)</f>
        <v>#REF!</v>
      </c>
      <c r="AF362" s="8" t="e">
        <f>VLOOKUP(AB362,#REF!,11,FALSE)</f>
        <v>#REF!</v>
      </c>
      <c r="AG362" s="8" t="e">
        <f>VLOOKUP(AB362,#REF!,3,FALSE)</f>
        <v>#REF!</v>
      </c>
      <c r="AH362" s="8" t="e">
        <f>VLOOKUP(AB362,#REF!,5,FALSE)</f>
        <v>#REF!</v>
      </c>
      <c r="AI362" s="32" t="e">
        <f>IF(#REF!="Beckers","2.199",IF(#REF!="Zellmann","2.198",IF(#REF!="Schlüter-Buchta","2.199",IF(#REF!="Obbes","2.197",""))))</f>
        <v>#REF!</v>
      </c>
      <c r="AJ362" s="32" t="e">
        <f>IF(#REF!="Beckers","02104/99 2023",IF(#REF!="Bortlik","02104/99 2024",IF(#REF!="Schlüter-Buchta","02104/99 2025",IF(#REF!="Obbes","02104/99 2022",""))))</f>
        <v>#REF!</v>
      </c>
      <c r="AK362" s="32" t="e">
        <f>IF(#REF!="Beckers","02104/99 84 2023",IF(#REF!="Bortlik","02104/99 84 2024",IF(#REF!="Schlüter-Buchta","02104/99 84 2025",IF(#REF!="Obbes","02104/99 84 2022",""))))</f>
        <v>#REF!</v>
      </c>
      <c r="AL362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63" spans="1:38" x14ac:dyDescent="0.35">
      <c r="A363" s="8" t="e">
        <f>CONCATENATE(VLOOKUP('Tabelle Schule'!B475,#REF!,3,FALSE)," ",VLOOKUP('Tabelle Schule'!B475,#REF!,4,FALSE)," ",VLOOKUP('Tabelle Schule'!B475,#REF!,6,FALSE))</f>
        <v>#REF!</v>
      </c>
      <c r="B363" s="10" t="str">
        <f>IF('Tabelle Schule'!D475&lt;&gt;"",'Tabelle Schule'!D475,"")</f>
        <v/>
      </c>
      <c r="C363" s="10" t="str">
        <f>IF('Tabelle Schule'!E475&lt;&gt;"",'Tabelle Schule'!E475,"")</f>
        <v/>
      </c>
      <c r="D363" s="10" t="e">
        <f>IF('Tabelle Schule'!#REF!&lt;&gt;"",'Tabelle Schule'!#REF!,"")</f>
        <v>#REF!</v>
      </c>
      <c r="E363" s="33" t="str">
        <f>IF('Tabelle Schule'!F475&lt;&gt;"",'Tabelle Schule'!F475,"")</f>
        <v/>
      </c>
      <c r="F363" s="10" t="str">
        <f>IF('Tabelle Schule'!G475&lt;&gt;"",'Tabelle Schule'!G475,"")</f>
        <v/>
      </c>
      <c r="G363" s="10" t="str">
        <f>IF('Tabelle Schule'!H475&lt;&gt;"",'Tabelle Schule'!H475,"")</f>
        <v/>
      </c>
      <c r="H363" s="8" t="str">
        <f t="shared" si="18"/>
        <v>Frau</v>
      </c>
      <c r="I363" s="10" t="str">
        <f>IF('Tabelle Schule'!I475&lt;&gt;"",'Tabelle Schule'!I475,"")</f>
        <v/>
      </c>
      <c r="J363" s="10" t="str">
        <f>IF('Tabelle Schule'!J475&lt;&gt;"",'Tabelle Schule'!J475,"")</f>
        <v/>
      </c>
      <c r="K363" s="10" t="str">
        <f>IF('Tabelle Schule'!K475&lt;&gt;"",'Tabelle Schule'!K475,"")</f>
        <v/>
      </c>
      <c r="L363" s="10" t="str">
        <f>IF('Tabelle Schule'!L475&lt;&gt;"",'Tabelle Schule'!L475,"")</f>
        <v/>
      </c>
      <c r="M363" s="8" t="str">
        <f t="shared" si="19"/>
        <v>Herr</v>
      </c>
      <c r="N363" s="10" t="str">
        <f>IF('Tabelle Schule'!M475&lt;&gt;"",'Tabelle Schule'!M475,"")</f>
        <v/>
      </c>
      <c r="O363" s="10" t="str">
        <f>IF('Tabelle Schule'!N475&lt;&gt;"",'Tabelle Schule'!N475,"")</f>
        <v/>
      </c>
      <c r="P363" s="10" t="str">
        <f>IF('Tabelle Schule'!O475&lt;&gt;"",'Tabelle Schule'!O475,"")</f>
        <v/>
      </c>
      <c r="Q363" s="10" t="str">
        <f>IF('Tabelle Schule'!P475&lt;&gt;"",'Tabelle Schule'!P475,"")</f>
        <v/>
      </c>
      <c r="R363" s="9" t="str">
        <f t="shared" si="20"/>
        <v>=</v>
      </c>
      <c r="S363" s="8"/>
      <c r="T363" s="10" t="str">
        <f>IF('Tabelle Schule'!Q475&lt;&gt;"",'Tabelle Schule'!Q475,"")</f>
        <v/>
      </c>
      <c r="U363" s="10" t="str">
        <f>IF('Tabelle Schule'!R475&lt;&gt;"",'Tabelle Schule'!R475,"")</f>
        <v/>
      </c>
      <c r="V363" s="10" t="str">
        <f>IF('Tabelle Schule'!S475&lt;&gt;"",'Tabelle Schule'!S475,"")</f>
        <v/>
      </c>
      <c r="W363" s="10" t="str">
        <f>IF('Tabelle Schule'!T475&lt;&gt;"",'Tabelle Schule'!T475,"")</f>
        <v/>
      </c>
      <c r="X363" s="10">
        <f>'Tabelle Schule'!AG475</f>
        <v>0</v>
      </c>
      <c r="Y363" s="8">
        <f>'Tabelle Schule'!AJ475</f>
        <v>0</v>
      </c>
      <c r="Z363" s="10" t="str">
        <f>IF('Tabelle Schule'!AH475&lt;&gt;"",'Tabelle Schule'!AH475,"")</f>
        <v/>
      </c>
      <c r="AA363" s="10" t="str">
        <f>IF('Tabelle Schule'!AI475&lt;&gt;"",'Tabelle Schule'!AI475,"")</f>
        <v/>
      </c>
      <c r="AB363" s="10" t="str">
        <f>IF('Tabelle Schule'!AU364&lt;&gt;"",'Tabelle Schule'!AU364,"")</f>
        <v/>
      </c>
      <c r="AC363" s="8">
        <f>'Tabelle Schule'!AV364</f>
        <v>0</v>
      </c>
      <c r="AD363" s="8" t="e">
        <f>VLOOKUP(AB363,#REF!,9,FALSE)</f>
        <v>#REF!</v>
      </c>
      <c r="AE363" s="8" t="e">
        <f>VLOOKUP(AB363,#REF!,10,FALSE)</f>
        <v>#REF!</v>
      </c>
      <c r="AF363" s="8" t="e">
        <f>VLOOKUP(AB363,#REF!,11,FALSE)</f>
        <v>#REF!</v>
      </c>
      <c r="AG363" s="8" t="e">
        <f>VLOOKUP(AB363,#REF!,3,FALSE)</f>
        <v>#REF!</v>
      </c>
      <c r="AH363" s="8" t="e">
        <f>VLOOKUP(AB363,#REF!,5,FALSE)</f>
        <v>#REF!</v>
      </c>
      <c r="AI363" s="32" t="e">
        <f>IF(#REF!="Beckers","2.199",IF(#REF!="Zellmann","2.198",IF(#REF!="Schlüter-Buchta","2.199",IF(#REF!="Obbes","2.197",""))))</f>
        <v>#REF!</v>
      </c>
      <c r="AJ363" s="32" t="e">
        <f>IF(#REF!="Beckers","02104/99 2023",IF(#REF!="Bortlik","02104/99 2024",IF(#REF!="Schlüter-Buchta","02104/99 2025",IF(#REF!="Obbes","02104/99 2022",""))))</f>
        <v>#REF!</v>
      </c>
      <c r="AK363" s="32" t="e">
        <f>IF(#REF!="Beckers","02104/99 84 2023",IF(#REF!="Bortlik","02104/99 84 2024",IF(#REF!="Schlüter-Buchta","02104/99 84 2025",IF(#REF!="Obbes","02104/99 84 2022",""))))</f>
        <v>#REF!</v>
      </c>
      <c r="AL363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64" spans="1:38" x14ac:dyDescent="0.35">
      <c r="A364" s="8" t="e">
        <f>CONCATENATE(VLOOKUP('Tabelle Schule'!B476,#REF!,3,FALSE)," ",VLOOKUP('Tabelle Schule'!B476,#REF!,4,FALSE)," ",VLOOKUP('Tabelle Schule'!B476,#REF!,6,FALSE))</f>
        <v>#REF!</v>
      </c>
      <c r="B364" s="10" t="str">
        <f>IF('Tabelle Schule'!D476&lt;&gt;"",'Tabelle Schule'!D476,"")</f>
        <v/>
      </c>
      <c r="C364" s="10" t="str">
        <f>IF('Tabelle Schule'!E476&lt;&gt;"",'Tabelle Schule'!E476,"")</f>
        <v/>
      </c>
      <c r="D364" s="10" t="e">
        <f>IF('Tabelle Schule'!#REF!&lt;&gt;"",'Tabelle Schule'!#REF!,"")</f>
        <v>#REF!</v>
      </c>
      <c r="E364" s="33" t="str">
        <f>IF('Tabelle Schule'!F476&lt;&gt;"",'Tabelle Schule'!F476,"")</f>
        <v/>
      </c>
      <c r="F364" s="10" t="str">
        <f>IF('Tabelle Schule'!G476&lt;&gt;"",'Tabelle Schule'!G476,"")</f>
        <v/>
      </c>
      <c r="G364" s="10" t="str">
        <f>IF('Tabelle Schule'!H476&lt;&gt;"",'Tabelle Schule'!H476,"")</f>
        <v/>
      </c>
      <c r="H364" s="8" t="str">
        <f t="shared" si="18"/>
        <v>Frau</v>
      </c>
      <c r="I364" s="10" t="str">
        <f>IF('Tabelle Schule'!I476&lt;&gt;"",'Tabelle Schule'!I476,"")</f>
        <v/>
      </c>
      <c r="J364" s="10" t="str">
        <f>IF('Tabelle Schule'!J476&lt;&gt;"",'Tabelle Schule'!J476,"")</f>
        <v/>
      </c>
      <c r="K364" s="10" t="str">
        <f>IF('Tabelle Schule'!K476&lt;&gt;"",'Tabelle Schule'!K476,"")</f>
        <v/>
      </c>
      <c r="L364" s="10" t="str">
        <f>IF('Tabelle Schule'!L476&lt;&gt;"",'Tabelle Schule'!L476,"")</f>
        <v/>
      </c>
      <c r="M364" s="8" t="str">
        <f t="shared" si="19"/>
        <v>Herr</v>
      </c>
      <c r="N364" s="10" t="str">
        <f>IF('Tabelle Schule'!M476&lt;&gt;"",'Tabelle Schule'!M476,"")</f>
        <v/>
      </c>
      <c r="O364" s="10" t="str">
        <f>IF('Tabelle Schule'!N476&lt;&gt;"",'Tabelle Schule'!N476,"")</f>
        <v/>
      </c>
      <c r="P364" s="10" t="str">
        <f>IF('Tabelle Schule'!O476&lt;&gt;"",'Tabelle Schule'!O476,"")</f>
        <v/>
      </c>
      <c r="Q364" s="10" t="str">
        <f>IF('Tabelle Schule'!P476&lt;&gt;"",'Tabelle Schule'!P476,"")</f>
        <v/>
      </c>
      <c r="R364" s="9" t="str">
        <f t="shared" si="20"/>
        <v>=</v>
      </c>
      <c r="S364" s="8"/>
      <c r="T364" s="10" t="str">
        <f>IF('Tabelle Schule'!Q476&lt;&gt;"",'Tabelle Schule'!Q476,"")</f>
        <v/>
      </c>
      <c r="U364" s="10" t="str">
        <f>IF('Tabelle Schule'!R476&lt;&gt;"",'Tabelle Schule'!R476,"")</f>
        <v/>
      </c>
      <c r="V364" s="10" t="str">
        <f>IF('Tabelle Schule'!S476&lt;&gt;"",'Tabelle Schule'!S476,"")</f>
        <v/>
      </c>
      <c r="W364" s="10" t="str">
        <f>IF('Tabelle Schule'!T476&lt;&gt;"",'Tabelle Schule'!T476,"")</f>
        <v/>
      </c>
      <c r="X364" s="10">
        <f>'Tabelle Schule'!AG476</f>
        <v>0</v>
      </c>
      <c r="Y364" s="8">
        <f>'Tabelle Schule'!AJ476</f>
        <v>0</v>
      </c>
      <c r="Z364" s="10" t="str">
        <f>IF('Tabelle Schule'!AH476&lt;&gt;"",'Tabelle Schule'!AH476,"")</f>
        <v/>
      </c>
      <c r="AA364" s="10" t="str">
        <f>IF('Tabelle Schule'!AI476&lt;&gt;"",'Tabelle Schule'!AI476,"")</f>
        <v/>
      </c>
      <c r="AB364" s="10" t="str">
        <f>IF('Tabelle Schule'!AU365&lt;&gt;"",'Tabelle Schule'!AU365,"")</f>
        <v/>
      </c>
      <c r="AC364" s="8">
        <f>'Tabelle Schule'!AV365</f>
        <v>0</v>
      </c>
      <c r="AD364" s="8" t="e">
        <f>VLOOKUP(AB364,#REF!,9,FALSE)</f>
        <v>#REF!</v>
      </c>
      <c r="AE364" s="8" t="e">
        <f>VLOOKUP(AB364,#REF!,10,FALSE)</f>
        <v>#REF!</v>
      </c>
      <c r="AF364" s="8" t="e">
        <f>VLOOKUP(AB364,#REF!,11,FALSE)</f>
        <v>#REF!</v>
      </c>
      <c r="AG364" s="8" t="e">
        <f>VLOOKUP(AB364,#REF!,3,FALSE)</f>
        <v>#REF!</v>
      </c>
      <c r="AH364" s="8" t="e">
        <f>VLOOKUP(AB364,#REF!,5,FALSE)</f>
        <v>#REF!</v>
      </c>
      <c r="AI364" s="32" t="e">
        <f>IF(#REF!="Beckers","2.199",IF(#REF!="Zellmann","2.198",IF(#REF!="Schlüter-Buchta","2.199",IF(#REF!="Obbes","2.197",""))))</f>
        <v>#REF!</v>
      </c>
      <c r="AJ364" s="32" t="e">
        <f>IF(#REF!="Beckers","02104/99 2023",IF(#REF!="Bortlik","02104/99 2024",IF(#REF!="Schlüter-Buchta","02104/99 2025",IF(#REF!="Obbes","02104/99 2022",""))))</f>
        <v>#REF!</v>
      </c>
      <c r="AK364" s="32" t="e">
        <f>IF(#REF!="Beckers","02104/99 84 2023",IF(#REF!="Bortlik","02104/99 84 2024",IF(#REF!="Schlüter-Buchta","02104/99 84 2025",IF(#REF!="Obbes","02104/99 84 2022",""))))</f>
        <v>#REF!</v>
      </c>
      <c r="AL364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65" spans="1:38" x14ac:dyDescent="0.35">
      <c r="A365" s="8" t="e">
        <f>CONCATENATE(VLOOKUP('Tabelle Schule'!B477,#REF!,3,FALSE)," ",VLOOKUP('Tabelle Schule'!B477,#REF!,4,FALSE)," ",VLOOKUP('Tabelle Schule'!B477,#REF!,6,FALSE))</f>
        <v>#REF!</v>
      </c>
      <c r="B365" s="10" t="str">
        <f>IF('Tabelle Schule'!D477&lt;&gt;"",'Tabelle Schule'!D477,"")</f>
        <v/>
      </c>
      <c r="C365" s="10" t="str">
        <f>IF('Tabelle Schule'!E477&lt;&gt;"",'Tabelle Schule'!E477,"")</f>
        <v/>
      </c>
      <c r="D365" s="10" t="e">
        <f>IF('Tabelle Schule'!#REF!&lt;&gt;"",'Tabelle Schule'!#REF!,"")</f>
        <v>#REF!</v>
      </c>
      <c r="E365" s="33" t="str">
        <f>IF('Tabelle Schule'!F477&lt;&gt;"",'Tabelle Schule'!F477,"")</f>
        <v/>
      </c>
      <c r="F365" s="10" t="str">
        <f>IF('Tabelle Schule'!G477&lt;&gt;"",'Tabelle Schule'!G477,"")</f>
        <v/>
      </c>
      <c r="G365" s="10" t="str">
        <f>IF('Tabelle Schule'!H477&lt;&gt;"",'Tabelle Schule'!H477,"")</f>
        <v/>
      </c>
      <c r="H365" s="8" t="str">
        <f t="shared" ref="H365:H371" si="21">IF(I365=0,"","Frau")</f>
        <v>Frau</v>
      </c>
      <c r="I365" s="10" t="str">
        <f>IF('Tabelle Schule'!I477&lt;&gt;"",'Tabelle Schule'!I477,"")</f>
        <v/>
      </c>
      <c r="J365" s="10" t="str">
        <f>IF('Tabelle Schule'!J477&lt;&gt;"",'Tabelle Schule'!J477,"")</f>
        <v/>
      </c>
      <c r="K365" s="10" t="str">
        <f>IF('Tabelle Schule'!K477&lt;&gt;"",'Tabelle Schule'!K477,"")</f>
        <v/>
      </c>
      <c r="L365" s="10" t="str">
        <f>IF('Tabelle Schule'!L477&lt;&gt;"",'Tabelle Schule'!L477,"")</f>
        <v/>
      </c>
      <c r="M365" s="8" t="str">
        <f t="shared" ref="M365:M371" si="22">IF(N365=0,"","Herr")</f>
        <v>Herr</v>
      </c>
      <c r="N365" s="10" t="str">
        <f>IF('Tabelle Schule'!M477&lt;&gt;"",'Tabelle Schule'!M477,"")</f>
        <v/>
      </c>
      <c r="O365" s="10" t="str">
        <f>IF('Tabelle Schule'!N477&lt;&gt;"",'Tabelle Schule'!N477,"")</f>
        <v/>
      </c>
      <c r="P365" s="10" t="str">
        <f>IF('Tabelle Schule'!O477&lt;&gt;"",'Tabelle Schule'!O477,"")</f>
        <v/>
      </c>
      <c r="Q365" s="10" t="str">
        <f>IF('Tabelle Schule'!P477&lt;&gt;"",'Tabelle Schule'!P477,"")</f>
        <v/>
      </c>
      <c r="R365" s="9" t="str">
        <f t="shared" ref="R365:R371" si="23">IF(K365=P365,"=","X")</f>
        <v>=</v>
      </c>
      <c r="S365" s="8"/>
      <c r="T365" s="10" t="str">
        <f>IF('Tabelle Schule'!Q477&lt;&gt;"",'Tabelle Schule'!Q477,"")</f>
        <v/>
      </c>
      <c r="U365" s="10" t="str">
        <f>IF('Tabelle Schule'!R477&lt;&gt;"",'Tabelle Schule'!R477,"")</f>
        <v/>
      </c>
      <c r="V365" s="10" t="str">
        <f>IF('Tabelle Schule'!S477&lt;&gt;"",'Tabelle Schule'!S477,"")</f>
        <v/>
      </c>
      <c r="W365" s="10" t="str">
        <f>IF('Tabelle Schule'!T477&lt;&gt;"",'Tabelle Schule'!T477,"")</f>
        <v/>
      </c>
      <c r="X365" s="10">
        <f>'Tabelle Schule'!AG477</f>
        <v>0</v>
      </c>
      <c r="Y365" s="8">
        <f>'Tabelle Schule'!AJ477</f>
        <v>0</v>
      </c>
      <c r="Z365" s="10" t="str">
        <f>IF('Tabelle Schule'!AH477&lt;&gt;"",'Tabelle Schule'!AH477,"")</f>
        <v/>
      </c>
      <c r="AA365" s="10" t="str">
        <f>IF('Tabelle Schule'!AI477&lt;&gt;"",'Tabelle Schule'!AI477,"")</f>
        <v/>
      </c>
      <c r="AB365" s="10" t="str">
        <f>IF('Tabelle Schule'!AU366&lt;&gt;"",'Tabelle Schule'!AU366,"")</f>
        <v/>
      </c>
      <c r="AC365" s="8">
        <f>'Tabelle Schule'!AV366</f>
        <v>0</v>
      </c>
      <c r="AD365" s="8" t="e">
        <f>VLOOKUP(AB365,#REF!,9,FALSE)</f>
        <v>#REF!</v>
      </c>
      <c r="AE365" s="8" t="e">
        <f>VLOOKUP(AB365,#REF!,10,FALSE)</f>
        <v>#REF!</v>
      </c>
      <c r="AF365" s="8" t="e">
        <f>VLOOKUP(AB365,#REF!,11,FALSE)</f>
        <v>#REF!</v>
      </c>
      <c r="AG365" s="8" t="e">
        <f>VLOOKUP(AB365,#REF!,3,FALSE)</f>
        <v>#REF!</v>
      </c>
      <c r="AH365" s="8" t="e">
        <f>VLOOKUP(AB365,#REF!,5,FALSE)</f>
        <v>#REF!</v>
      </c>
      <c r="AI365" s="32" t="e">
        <f>IF(#REF!="Beckers","2.199",IF(#REF!="Zellmann","2.198",IF(#REF!="Schlüter-Buchta","2.199",IF(#REF!="Obbes","2.197",""))))</f>
        <v>#REF!</v>
      </c>
      <c r="AJ365" s="32" t="e">
        <f>IF(#REF!="Beckers","02104/99 2023",IF(#REF!="Bortlik","02104/99 2024",IF(#REF!="Schlüter-Buchta","02104/99 2025",IF(#REF!="Obbes","02104/99 2022",""))))</f>
        <v>#REF!</v>
      </c>
      <c r="AK365" s="32" t="e">
        <f>IF(#REF!="Beckers","02104/99 84 2023",IF(#REF!="Bortlik","02104/99 84 2024",IF(#REF!="Schlüter-Buchta","02104/99 84 2025",IF(#REF!="Obbes","02104/99 84 2022",""))))</f>
        <v>#REF!</v>
      </c>
      <c r="AL365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66" spans="1:38" x14ac:dyDescent="0.35">
      <c r="A366" s="8" t="e">
        <f>CONCATENATE(VLOOKUP('Tabelle Schule'!B478,#REF!,3,FALSE)," ",VLOOKUP('Tabelle Schule'!B478,#REF!,4,FALSE)," ",VLOOKUP('Tabelle Schule'!B478,#REF!,6,FALSE))</f>
        <v>#REF!</v>
      </c>
      <c r="B366" s="10" t="str">
        <f>IF('Tabelle Schule'!D478&lt;&gt;"",'Tabelle Schule'!D478,"")</f>
        <v/>
      </c>
      <c r="C366" s="10" t="str">
        <f>IF('Tabelle Schule'!E478&lt;&gt;"",'Tabelle Schule'!E478,"")</f>
        <v/>
      </c>
      <c r="D366" s="10" t="e">
        <f>IF('Tabelle Schule'!#REF!&lt;&gt;"",'Tabelle Schule'!#REF!,"")</f>
        <v>#REF!</v>
      </c>
      <c r="E366" s="33" t="str">
        <f>IF('Tabelle Schule'!F478&lt;&gt;"",'Tabelle Schule'!F478,"")</f>
        <v/>
      </c>
      <c r="F366" s="10" t="str">
        <f>IF('Tabelle Schule'!G478&lt;&gt;"",'Tabelle Schule'!G478,"")</f>
        <v/>
      </c>
      <c r="G366" s="10" t="str">
        <f>IF('Tabelle Schule'!H478&lt;&gt;"",'Tabelle Schule'!H478,"")</f>
        <v/>
      </c>
      <c r="H366" s="8" t="str">
        <f t="shared" si="21"/>
        <v>Frau</v>
      </c>
      <c r="I366" s="10" t="str">
        <f>IF('Tabelle Schule'!I478&lt;&gt;"",'Tabelle Schule'!I478,"")</f>
        <v/>
      </c>
      <c r="J366" s="10" t="str">
        <f>IF('Tabelle Schule'!J478&lt;&gt;"",'Tabelle Schule'!J478,"")</f>
        <v/>
      </c>
      <c r="K366" s="10" t="str">
        <f>IF('Tabelle Schule'!K478&lt;&gt;"",'Tabelle Schule'!K478,"")</f>
        <v/>
      </c>
      <c r="L366" s="10" t="str">
        <f>IF('Tabelle Schule'!L478&lt;&gt;"",'Tabelle Schule'!L478,"")</f>
        <v/>
      </c>
      <c r="M366" s="8" t="str">
        <f t="shared" si="22"/>
        <v>Herr</v>
      </c>
      <c r="N366" s="10" t="str">
        <f>IF('Tabelle Schule'!M478&lt;&gt;"",'Tabelle Schule'!M478,"")</f>
        <v/>
      </c>
      <c r="O366" s="10" t="str">
        <f>IF('Tabelle Schule'!N478&lt;&gt;"",'Tabelle Schule'!N478,"")</f>
        <v/>
      </c>
      <c r="P366" s="10" t="str">
        <f>IF('Tabelle Schule'!O478&lt;&gt;"",'Tabelle Schule'!O478,"")</f>
        <v/>
      </c>
      <c r="Q366" s="10" t="str">
        <f>IF('Tabelle Schule'!P478&lt;&gt;"",'Tabelle Schule'!P478,"")</f>
        <v/>
      </c>
      <c r="R366" s="9" t="str">
        <f t="shared" si="23"/>
        <v>=</v>
      </c>
      <c r="S366" s="8"/>
      <c r="T366" s="10" t="str">
        <f>IF('Tabelle Schule'!Q478&lt;&gt;"",'Tabelle Schule'!Q478,"")</f>
        <v/>
      </c>
      <c r="U366" s="10" t="str">
        <f>IF('Tabelle Schule'!R478&lt;&gt;"",'Tabelle Schule'!R478,"")</f>
        <v/>
      </c>
      <c r="V366" s="10" t="str">
        <f>IF('Tabelle Schule'!S478&lt;&gt;"",'Tabelle Schule'!S478,"")</f>
        <v/>
      </c>
      <c r="W366" s="10" t="str">
        <f>IF('Tabelle Schule'!T478&lt;&gt;"",'Tabelle Schule'!T478,"")</f>
        <v/>
      </c>
      <c r="X366" s="10">
        <f>'Tabelle Schule'!AG478</f>
        <v>0</v>
      </c>
      <c r="Y366" s="8">
        <f>'Tabelle Schule'!AJ478</f>
        <v>0</v>
      </c>
      <c r="Z366" s="10" t="str">
        <f>IF('Tabelle Schule'!AH478&lt;&gt;"",'Tabelle Schule'!AH478,"")</f>
        <v/>
      </c>
      <c r="AA366" s="10" t="str">
        <f>IF('Tabelle Schule'!AI478&lt;&gt;"",'Tabelle Schule'!AI478,"")</f>
        <v/>
      </c>
      <c r="AB366" s="10" t="str">
        <f>IF('Tabelle Schule'!AU367&lt;&gt;"",'Tabelle Schule'!AU367,"")</f>
        <v/>
      </c>
      <c r="AC366" s="8">
        <f>'Tabelle Schule'!AV367</f>
        <v>0</v>
      </c>
      <c r="AD366" s="8" t="e">
        <f>VLOOKUP(AB366,#REF!,9,FALSE)</f>
        <v>#REF!</v>
      </c>
      <c r="AE366" s="8" t="e">
        <f>VLOOKUP(AB366,#REF!,10,FALSE)</f>
        <v>#REF!</v>
      </c>
      <c r="AF366" s="8" t="e">
        <f>VLOOKUP(AB366,#REF!,11,FALSE)</f>
        <v>#REF!</v>
      </c>
      <c r="AG366" s="8" t="e">
        <f>VLOOKUP(AB366,#REF!,3,FALSE)</f>
        <v>#REF!</v>
      </c>
      <c r="AH366" s="8" t="e">
        <f>VLOOKUP(AB366,#REF!,5,FALSE)</f>
        <v>#REF!</v>
      </c>
      <c r="AI366" s="32" t="e">
        <f>IF(#REF!="Beckers","2.199",IF(#REF!="Zellmann","2.198",IF(#REF!="Schlüter-Buchta","2.199",IF(#REF!="Obbes","2.197",""))))</f>
        <v>#REF!</v>
      </c>
      <c r="AJ366" s="32" t="e">
        <f>IF(#REF!="Beckers","02104/99 2023",IF(#REF!="Bortlik","02104/99 2024",IF(#REF!="Schlüter-Buchta","02104/99 2025",IF(#REF!="Obbes","02104/99 2022",""))))</f>
        <v>#REF!</v>
      </c>
      <c r="AK366" s="32" t="e">
        <f>IF(#REF!="Beckers","02104/99 84 2023",IF(#REF!="Bortlik","02104/99 84 2024",IF(#REF!="Schlüter-Buchta","02104/99 84 2025",IF(#REF!="Obbes","02104/99 84 2022",""))))</f>
        <v>#REF!</v>
      </c>
      <c r="AL366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67" spans="1:38" x14ac:dyDescent="0.35">
      <c r="A367" s="8" t="e">
        <f>CONCATENATE(VLOOKUP('Tabelle Schule'!B479,#REF!,3,FALSE)," ",VLOOKUP('Tabelle Schule'!B479,#REF!,4,FALSE)," ",VLOOKUP('Tabelle Schule'!B479,#REF!,6,FALSE))</f>
        <v>#REF!</v>
      </c>
      <c r="B367" s="10" t="str">
        <f>IF('Tabelle Schule'!D479&lt;&gt;"",'Tabelle Schule'!D479,"")</f>
        <v/>
      </c>
      <c r="C367" s="10" t="str">
        <f>IF('Tabelle Schule'!E479&lt;&gt;"",'Tabelle Schule'!E479,"")</f>
        <v/>
      </c>
      <c r="D367" s="10" t="e">
        <f>IF('Tabelle Schule'!#REF!&lt;&gt;"",'Tabelle Schule'!#REF!,"")</f>
        <v>#REF!</v>
      </c>
      <c r="E367" s="33" t="str">
        <f>IF('Tabelle Schule'!F479&lt;&gt;"",'Tabelle Schule'!F479,"")</f>
        <v/>
      </c>
      <c r="F367" s="10" t="str">
        <f>IF('Tabelle Schule'!G479&lt;&gt;"",'Tabelle Schule'!G479,"")</f>
        <v/>
      </c>
      <c r="G367" s="10" t="str">
        <f>IF('Tabelle Schule'!H479&lt;&gt;"",'Tabelle Schule'!H479,"")</f>
        <v/>
      </c>
      <c r="H367" s="8" t="str">
        <f t="shared" si="21"/>
        <v>Frau</v>
      </c>
      <c r="I367" s="10" t="str">
        <f>IF('Tabelle Schule'!I479&lt;&gt;"",'Tabelle Schule'!I479,"")</f>
        <v/>
      </c>
      <c r="J367" s="10" t="str">
        <f>IF('Tabelle Schule'!J479&lt;&gt;"",'Tabelle Schule'!J479,"")</f>
        <v/>
      </c>
      <c r="K367" s="10" t="str">
        <f>IF('Tabelle Schule'!K479&lt;&gt;"",'Tabelle Schule'!K479,"")</f>
        <v/>
      </c>
      <c r="L367" s="10" t="str">
        <f>IF('Tabelle Schule'!L479&lt;&gt;"",'Tabelle Schule'!L479,"")</f>
        <v/>
      </c>
      <c r="M367" s="8" t="str">
        <f t="shared" si="22"/>
        <v>Herr</v>
      </c>
      <c r="N367" s="10" t="str">
        <f>IF('Tabelle Schule'!M479&lt;&gt;"",'Tabelle Schule'!M479,"")</f>
        <v/>
      </c>
      <c r="O367" s="10" t="str">
        <f>IF('Tabelle Schule'!N479&lt;&gt;"",'Tabelle Schule'!N479,"")</f>
        <v/>
      </c>
      <c r="P367" s="10" t="str">
        <f>IF('Tabelle Schule'!O479&lt;&gt;"",'Tabelle Schule'!O479,"")</f>
        <v/>
      </c>
      <c r="Q367" s="10" t="str">
        <f>IF('Tabelle Schule'!P479&lt;&gt;"",'Tabelle Schule'!P479,"")</f>
        <v/>
      </c>
      <c r="R367" s="9" t="str">
        <f t="shared" si="23"/>
        <v>=</v>
      </c>
      <c r="S367" s="8"/>
      <c r="T367" s="10" t="str">
        <f>IF('Tabelle Schule'!Q479&lt;&gt;"",'Tabelle Schule'!Q479,"")</f>
        <v/>
      </c>
      <c r="U367" s="10" t="str">
        <f>IF('Tabelle Schule'!R479&lt;&gt;"",'Tabelle Schule'!R479,"")</f>
        <v/>
      </c>
      <c r="V367" s="10" t="str">
        <f>IF('Tabelle Schule'!S479&lt;&gt;"",'Tabelle Schule'!S479,"")</f>
        <v/>
      </c>
      <c r="W367" s="10" t="str">
        <f>IF('Tabelle Schule'!T479&lt;&gt;"",'Tabelle Schule'!T479,"")</f>
        <v/>
      </c>
      <c r="X367" s="10">
        <f>'Tabelle Schule'!AG479</f>
        <v>0</v>
      </c>
      <c r="Y367" s="8">
        <f>'Tabelle Schule'!AJ479</f>
        <v>0</v>
      </c>
      <c r="Z367" s="10" t="str">
        <f>IF('Tabelle Schule'!AH479&lt;&gt;"",'Tabelle Schule'!AH479,"")</f>
        <v/>
      </c>
      <c r="AA367" s="10" t="str">
        <f>IF('Tabelle Schule'!AI479&lt;&gt;"",'Tabelle Schule'!AI479,"")</f>
        <v/>
      </c>
      <c r="AB367" s="10" t="str">
        <f>IF('Tabelle Schule'!AU368&lt;&gt;"",'Tabelle Schule'!AU368,"")</f>
        <v/>
      </c>
      <c r="AC367" s="8">
        <f>'Tabelle Schule'!AV368</f>
        <v>0</v>
      </c>
      <c r="AD367" s="8" t="e">
        <f>VLOOKUP(AB367,#REF!,9,FALSE)</f>
        <v>#REF!</v>
      </c>
      <c r="AE367" s="8" t="e">
        <f>VLOOKUP(AB367,#REF!,10,FALSE)</f>
        <v>#REF!</v>
      </c>
      <c r="AF367" s="8" t="e">
        <f>VLOOKUP(AB367,#REF!,11,FALSE)</f>
        <v>#REF!</v>
      </c>
      <c r="AG367" s="8" t="e">
        <f>VLOOKUP(AB367,#REF!,3,FALSE)</f>
        <v>#REF!</v>
      </c>
      <c r="AH367" s="8" t="e">
        <f>VLOOKUP(AB367,#REF!,5,FALSE)</f>
        <v>#REF!</v>
      </c>
      <c r="AI367" s="32" t="e">
        <f>IF(#REF!="Beckers","2.199",IF(#REF!="Zellmann","2.198",IF(#REF!="Schlüter-Buchta","2.199",IF(#REF!="Obbes","2.197",""))))</f>
        <v>#REF!</v>
      </c>
      <c r="AJ367" s="32" t="e">
        <f>IF(#REF!="Beckers","02104/99 2023",IF(#REF!="Bortlik","02104/99 2024",IF(#REF!="Schlüter-Buchta","02104/99 2025",IF(#REF!="Obbes","02104/99 2022",""))))</f>
        <v>#REF!</v>
      </c>
      <c r="AK367" s="32" t="e">
        <f>IF(#REF!="Beckers","02104/99 84 2023",IF(#REF!="Bortlik","02104/99 84 2024",IF(#REF!="Schlüter-Buchta","02104/99 84 2025",IF(#REF!="Obbes","02104/99 84 2022",""))))</f>
        <v>#REF!</v>
      </c>
      <c r="AL367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68" spans="1:38" x14ac:dyDescent="0.35">
      <c r="A368" s="8" t="e">
        <f>CONCATENATE(VLOOKUP('Tabelle Schule'!B480,#REF!,3,FALSE)," ",VLOOKUP('Tabelle Schule'!B480,#REF!,4,FALSE)," ",VLOOKUP('Tabelle Schule'!B480,#REF!,6,FALSE))</f>
        <v>#REF!</v>
      </c>
      <c r="B368" s="10" t="str">
        <f>IF('Tabelle Schule'!D480&lt;&gt;"",'Tabelle Schule'!D480,"")</f>
        <v/>
      </c>
      <c r="C368" s="10" t="str">
        <f>IF('Tabelle Schule'!E480&lt;&gt;"",'Tabelle Schule'!E480,"")</f>
        <v/>
      </c>
      <c r="D368" s="10" t="e">
        <f>IF('Tabelle Schule'!#REF!&lt;&gt;"",'Tabelle Schule'!#REF!,"")</f>
        <v>#REF!</v>
      </c>
      <c r="E368" s="33" t="str">
        <f>IF('Tabelle Schule'!F480&lt;&gt;"",'Tabelle Schule'!F480,"")</f>
        <v/>
      </c>
      <c r="F368" s="10" t="str">
        <f>IF('Tabelle Schule'!G480&lt;&gt;"",'Tabelle Schule'!G480,"")</f>
        <v/>
      </c>
      <c r="G368" s="10" t="str">
        <f>IF('Tabelle Schule'!H480&lt;&gt;"",'Tabelle Schule'!H480,"")</f>
        <v/>
      </c>
      <c r="H368" s="8" t="str">
        <f t="shared" si="21"/>
        <v>Frau</v>
      </c>
      <c r="I368" s="10" t="str">
        <f>IF('Tabelle Schule'!I480&lt;&gt;"",'Tabelle Schule'!I480,"")</f>
        <v/>
      </c>
      <c r="J368" s="10" t="str">
        <f>IF('Tabelle Schule'!J480&lt;&gt;"",'Tabelle Schule'!J480,"")</f>
        <v/>
      </c>
      <c r="K368" s="10" t="str">
        <f>IF('Tabelle Schule'!K480&lt;&gt;"",'Tabelle Schule'!K480,"")</f>
        <v/>
      </c>
      <c r="L368" s="10" t="str">
        <f>IF('Tabelle Schule'!L480&lt;&gt;"",'Tabelle Schule'!L480,"")</f>
        <v/>
      </c>
      <c r="M368" s="8" t="str">
        <f t="shared" si="22"/>
        <v>Herr</v>
      </c>
      <c r="N368" s="10" t="str">
        <f>IF('Tabelle Schule'!M480&lt;&gt;"",'Tabelle Schule'!M480,"")</f>
        <v/>
      </c>
      <c r="O368" s="10" t="str">
        <f>IF('Tabelle Schule'!N480&lt;&gt;"",'Tabelle Schule'!N480,"")</f>
        <v/>
      </c>
      <c r="P368" s="10" t="str">
        <f>IF('Tabelle Schule'!O480&lt;&gt;"",'Tabelle Schule'!O480,"")</f>
        <v/>
      </c>
      <c r="Q368" s="10" t="str">
        <f>IF('Tabelle Schule'!P480&lt;&gt;"",'Tabelle Schule'!P480,"")</f>
        <v/>
      </c>
      <c r="R368" s="9" t="str">
        <f t="shared" si="23"/>
        <v>=</v>
      </c>
      <c r="S368" s="8"/>
      <c r="T368" s="10" t="str">
        <f>IF('Tabelle Schule'!Q480&lt;&gt;"",'Tabelle Schule'!Q480,"")</f>
        <v/>
      </c>
      <c r="U368" s="10" t="str">
        <f>IF('Tabelle Schule'!R480&lt;&gt;"",'Tabelle Schule'!R480,"")</f>
        <v/>
      </c>
      <c r="V368" s="10" t="str">
        <f>IF('Tabelle Schule'!S480&lt;&gt;"",'Tabelle Schule'!S480,"")</f>
        <v/>
      </c>
      <c r="W368" s="10" t="str">
        <f>IF('Tabelle Schule'!T480&lt;&gt;"",'Tabelle Schule'!T480,"")</f>
        <v/>
      </c>
      <c r="X368" s="10">
        <f>'Tabelle Schule'!AG480</f>
        <v>0</v>
      </c>
      <c r="Y368" s="8">
        <f>'Tabelle Schule'!AJ480</f>
        <v>0</v>
      </c>
      <c r="Z368" s="10" t="str">
        <f>IF('Tabelle Schule'!AH480&lt;&gt;"",'Tabelle Schule'!AH480,"")</f>
        <v/>
      </c>
      <c r="AA368" s="10" t="str">
        <f>IF('Tabelle Schule'!AI480&lt;&gt;"",'Tabelle Schule'!AI480,"")</f>
        <v/>
      </c>
      <c r="AB368" s="10" t="str">
        <f>IF('Tabelle Schule'!AU369&lt;&gt;"",'Tabelle Schule'!AU369,"")</f>
        <v/>
      </c>
      <c r="AC368" s="8">
        <f>'Tabelle Schule'!AV369</f>
        <v>0</v>
      </c>
      <c r="AD368" s="8" t="e">
        <f>VLOOKUP(AB368,#REF!,9,FALSE)</f>
        <v>#REF!</v>
      </c>
      <c r="AE368" s="8" t="e">
        <f>VLOOKUP(AB368,#REF!,10,FALSE)</f>
        <v>#REF!</v>
      </c>
      <c r="AF368" s="8" t="e">
        <f>VLOOKUP(AB368,#REF!,11,FALSE)</f>
        <v>#REF!</v>
      </c>
      <c r="AG368" s="8" t="e">
        <f>VLOOKUP(AB368,#REF!,3,FALSE)</f>
        <v>#REF!</v>
      </c>
      <c r="AH368" s="8" t="e">
        <f>VLOOKUP(AB368,#REF!,5,FALSE)</f>
        <v>#REF!</v>
      </c>
      <c r="AI368" s="32" t="e">
        <f>IF(#REF!="Beckers","2.199",IF(#REF!="Zellmann","2.198",IF(#REF!="Schlüter-Buchta","2.199",IF(#REF!="Obbes","2.197",""))))</f>
        <v>#REF!</v>
      </c>
      <c r="AJ368" s="32" t="e">
        <f>IF(#REF!="Beckers","02104/99 2023",IF(#REF!="Bortlik","02104/99 2024",IF(#REF!="Schlüter-Buchta","02104/99 2025",IF(#REF!="Obbes","02104/99 2022",""))))</f>
        <v>#REF!</v>
      </c>
      <c r="AK368" s="32" t="e">
        <f>IF(#REF!="Beckers","02104/99 84 2023",IF(#REF!="Bortlik","02104/99 84 2024",IF(#REF!="Schlüter-Buchta","02104/99 84 2025",IF(#REF!="Obbes","02104/99 84 2022",""))))</f>
        <v>#REF!</v>
      </c>
      <c r="AL368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69" spans="1:38" x14ac:dyDescent="0.35">
      <c r="A369" s="8" t="e">
        <f>CONCATENATE(VLOOKUP('Tabelle Schule'!B481,#REF!,3,FALSE)," ",VLOOKUP('Tabelle Schule'!B481,#REF!,4,FALSE)," ",VLOOKUP('Tabelle Schule'!B481,#REF!,6,FALSE))</f>
        <v>#REF!</v>
      </c>
      <c r="B369" s="10" t="str">
        <f>IF('Tabelle Schule'!D481&lt;&gt;"",'Tabelle Schule'!D481,"")</f>
        <v/>
      </c>
      <c r="C369" s="10" t="str">
        <f>IF('Tabelle Schule'!E481&lt;&gt;"",'Tabelle Schule'!E481,"")</f>
        <v/>
      </c>
      <c r="D369" s="10" t="e">
        <f>IF('Tabelle Schule'!#REF!&lt;&gt;"",'Tabelle Schule'!#REF!,"")</f>
        <v>#REF!</v>
      </c>
      <c r="E369" s="33" t="str">
        <f>IF('Tabelle Schule'!F481&lt;&gt;"",'Tabelle Schule'!F481,"")</f>
        <v/>
      </c>
      <c r="F369" s="10" t="str">
        <f>IF('Tabelle Schule'!G481&lt;&gt;"",'Tabelle Schule'!G481,"")</f>
        <v/>
      </c>
      <c r="G369" s="10" t="str">
        <f>IF('Tabelle Schule'!H481&lt;&gt;"",'Tabelle Schule'!H481,"")</f>
        <v/>
      </c>
      <c r="H369" s="8" t="str">
        <f t="shared" si="21"/>
        <v>Frau</v>
      </c>
      <c r="I369" s="10" t="str">
        <f>IF('Tabelle Schule'!I481&lt;&gt;"",'Tabelle Schule'!I481,"")</f>
        <v/>
      </c>
      <c r="J369" s="10" t="str">
        <f>IF('Tabelle Schule'!J481&lt;&gt;"",'Tabelle Schule'!J481,"")</f>
        <v/>
      </c>
      <c r="K369" s="10" t="str">
        <f>IF('Tabelle Schule'!K481&lt;&gt;"",'Tabelle Schule'!K481,"")</f>
        <v/>
      </c>
      <c r="L369" s="10" t="str">
        <f>IF('Tabelle Schule'!L481&lt;&gt;"",'Tabelle Schule'!L481,"")</f>
        <v/>
      </c>
      <c r="M369" s="8" t="str">
        <f t="shared" si="22"/>
        <v>Herr</v>
      </c>
      <c r="N369" s="10" t="str">
        <f>IF('Tabelle Schule'!M481&lt;&gt;"",'Tabelle Schule'!M481,"")</f>
        <v/>
      </c>
      <c r="O369" s="10" t="str">
        <f>IF('Tabelle Schule'!N481&lt;&gt;"",'Tabelle Schule'!N481,"")</f>
        <v/>
      </c>
      <c r="P369" s="10" t="str">
        <f>IF('Tabelle Schule'!O481&lt;&gt;"",'Tabelle Schule'!O481,"")</f>
        <v/>
      </c>
      <c r="Q369" s="10" t="str">
        <f>IF('Tabelle Schule'!P481&lt;&gt;"",'Tabelle Schule'!P481,"")</f>
        <v/>
      </c>
      <c r="R369" s="9" t="str">
        <f t="shared" si="23"/>
        <v>=</v>
      </c>
      <c r="S369" s="8"/>
      <c r="T369" s="10" t="str">
        <f>IF('Tabelle Schule'!Q481&lt;&gt;"",'Tabelle Schule'!Q481,"")</f>
        <v/>
      </c>
      <c r="U369" s="10" t="str">
        <f>IF('Tabelle Schule'!R481&lt;&gt;"",'Tabelle Schule'!R481,"")</f>
        <v/>
      </c>
      <c r="V369" s="10" t="str">
        <f>IF('Tabelle Schule'!S481&lt;&gt;"",'Tabelle Schule'!S481,"")</f>
        <v/>
      </c>
      <c r="W369" s="10" t="str">
        <f>IF('Tabelle Schule'!T481&lt;&gt;"",'Tabelle Schule'!T481,"")</f>
        <v/>
      </c>
      <c r="X369" s="10">
        <f>'Tabelle Schule'!AG481</f>
        <v>0</v>
      </c>
      <c r="Y369" s="8">
        <f>'Tabelle Schule'!AJ481</f>
        <v>0</v>
      </c>
      <c r="Z369" s="10" t="str">
        <f>IF('Tabelle Schule'!AH481&lt;&gt;"",'Tabelle Schule'!AH481,"")</f>
        <v/>
      </c>
      <c r="AA369" s="10" t="str">
        <f>IF('Tabelle Schule'!AI481&lt;&gt;"",'Tabelle Schule'!AI481,"")</f>
        <v/>
      </c>
      <c r="AB369" s="10" t="str">
        <f>IF('Tabelle Schule'!AU370&lt;&gt;"",'Tabelle Schule'!AU370,"")</f>
        <v/>
      </c>
      <c r="AC369" s="8">
        <f>'Tabelle Schule'!AV370</f>
        <v>0</v>
      </c>
      <c r="AD369" s="8" t="e">
        <f>VLOOKUP(AB369,#REF!,9,FALSE)</f>
        <v>#REF!</v>
      </c>
      <c r="AE369" s="8" t="e">
        <f>VLOOKUP(AB369,#REF!,10,FALSE)</f>
        <v>#REF!</v>
      </c>
      <c r="AF369" s="8" t="e">
        <f>VLOOKUP(AB369,#REF!,11,FALSE)</f>
        <v>#REF!</v>
      </c>
      <c r="AG369" s="8" t="e">
        <f>VLOOKUP(AB369,#REF!,3,FALSE)</f>
        <v>#REF!</v>
      </c>
      <c r="AH369" s="8" t="e">
        <f>VLOOKUP(AB369,#REF!,5,FALSE)</f>
        <v>#REF!</v>
      </c>
      <c r="AI369" s="32" t="e">
        <f>IF(#REF!="Beckers","2.199",IF(#REF!="Zellmann","2.198",IF(#REF!="Schlüter-Buchta","2.199",IF(#REF!="Obbes","2.197",""))))</f>
        <v>#REF!</v>
      </c>
      <c r="AJ369" s="32" t="e">
        <f>IF(#REF!="Beckers","02104/99 2023",IF(#REF!="Bortlik","02104/99 2024",IF(#REF!="Schlüter-Buchta","02104/99 2025",IF(#REF!="Obbes","02104/99 2022",""))))</f>
        <v>#REF!</v>
      </c>
      <c r="AK369" s="32" t="e">
        <f>IF(#REF!="Beckers","02104/99 84 2023",IF(#REF!="Bortlik","02104/99 84 2024",IF(#REF!="Schlüter-Buchta","02104/99 84 2025",IF(#REF!="Obbes","02104/99 84 2022",""))))</f>
        <v>#REF!</v>
      </c>
      <c r="AL369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70" spans="1:38" x14ac:dyDescent="0.35">
      <c r="A370" s="8" t="e">
        <f>CONCATENATE(VLOOKUP('Tabelle Schule'!B482,#REF!,3,FALSE)," ",VLOOKUP('Tabelle Schule'!B482,#REF!,4,FALSE)," ",VLOOKUP('Tabelle Schule'!B482,#REF!,6,FALSE))</f>
        <v>#REF!</v>
      </c>
      <c r="B370" s="10" t="str">
        <f>IF('Tabelle Schule'!D482&lt;&gt;"",'Tabelle Schule'!D482,"")</f>
        <v/>
      </c>
      <c r="C370" s="10" t="str">
        <f>IF('Tabelle Schule'!E482&lt;&gt;"",'Tabelle Schule'!E482,"")</f>
        <v/>
      </c>
      <c r="D370" s="10" t="e">
        <f>IF('Tabelle Schule'!#REF!&lt;&gt;"",'Tabelle Schule'!#REF!,"")</f>
        <v>#REF!</v>
      </c>
      <c r="E370" s="33" t="str">
        <f>IF('Tabelle Schule'!F482&lt;&gt;"",'Tabelle Schule'!F482,"")</f>
        <v/>
      </c>
      <c r="F370" s="10" t="str">
        <f>IF('Tabelle Schule'!G482&lt;&gt;"",'Tabelle Schule'!G482,"")</f>
        <v/>
      </c>
      <c r="G370" s="10" t="str">
        <f>IF('Tabelle Schule'!H482&lt;&gt;"",'Tabelle Schule'!H482,"")</f>
        <v/>
      </c>
      <c r="H370" s="8" t="str">
        <f t="shared" si="21"/>
        <v>Frau</v>
      </c>
      <c r="I370" s="10" t="str">
        <f>IF('Tabelle Schule'!I482&lt;&gt;"",'Tabelle Schule'!I482,"")</f>
        <v/>
      </c>
      <c r="J370" s="10" t="str">
        <f>IF('Tabelle Schule'!J482&lt;&gt;"",'Tabelle Schule'!J482,"")</f>
        <v/>
      </c>
      <c r="K370" s="10" t="str">
        <f>IF('Tabelle Schule'!K482&lt;&gt;"",'Tabelle Schule'!K482,"")</f>
        <v/>
      </c>
      <c r="L370" s="10" t="str">
        <f>IF('Tabelle Schule'!L482&lt;&gt;"",'Tabelle Schule'!L482,"")</f>
        <v/>
      </c>
      <c r="M370" s="8" t="str">
        <f t="shared" si="22"/>
        <v>Herr</v>
      </c>
      <c r="N370" s="10" t="str">
        <f>IF('Tabelle Schule'!M482&lt;&gt;"",'Tabelle Schule'!M482,"")</f>
        <v/>
      </c>
      <c r="O370" s="10" t="str">
        <f>IF('Tabelle Schule'!N482&lt;&gt;"",'Tabelle Schule'!N482,"")</f>
        <v/>
      </c>
      <c r="P370" s="10" t="str">
        <f>IF('Tabelle Schule'!O482&lt;&gt;"",'Tabelle Schule'!O482,"")</f>
        <v/>
      </c>
      <c r="Q370" s="10" t="str">
        <f>IF('Tabelle Schule'!P482&lt;&gt;"",'Tabelle Schule'!P482,"")</f>
        <v/>
      </c>
      <c r="R370" s="9" t="str">
        <f t="shared" si="23"/>
        <v>=</v>
      </c>
      <c r="S370" s="8"/>
      <c r="T370" s="10" t="str">
        <f>IF('Tabelle Schule'!Q482&lt;&gt;"",'Tabelle Schule'!Q482,"")</f>
        <v/>
      </c>
      <c r="U370" s="10" t="str">
        <f>IF('Tabelle Schule'!R482&lt;&gt;"",'Tabelle Schule'!R482,"")</f>
        <v/>
      </c>
      <c r="V370" s="10" t="str">
        <f>IF('Tabelle Schule'!S482&lt;&gt;"",'Tabelle Schule'!S482,"")</f>
        <v/>
      </c>
      <c r="W370" s="10" t="str">
        <f>IF('Tabelle Schule'!T482&lt;&gt;"",'Tabelle Schule'!T482,"")</f>
        <v/>
      </c>
      <c r="X370" s="10">
        <f>'Tabelle Schule'!AG482</f>
        <v>0</v>
      </c>
      <c r="Y370" s="8">
        <f>'Tabelle Schule'!AJ482</f>
        <v>0</v>
      </c>
      <c r="Z370" s="10" t="str">
        <f>IF('Tabelle Schule'!AH482&lt;&gt;"",'Tabelle Schule'!AH482,"")</f>
        <v/>
      </c>
      <c r="AA370" s="10" t="str">
        <f>IF('Tabelle Schule'!AI482&lt;&gt;"",'Tabelle Schule'!AI482,"")</f>
        <v/>
      </c>
      <c r="AB370" s="10" t="str">
        <f>IF('Tabelle Schule'!AU371&lt;&gt;"",'Tabelle Schule'!AU371,"")</f>
        <v/>
      </c>
      <c r="AC370" s="8">
        <f>'Tabelle Schule'!AV371</f>
        <v>0</v>
      </c>
      <c r="AD370" s="8" t="e">
        <f>VLOOKUP(AB370,#REF!,9,FALSE)</f>
        <v>#REF!</v>
      </c>
      <c r="AE370" s="8" t="e">
        <f>VLOOKUP(AB370,#REF!,10,FALSE)</f>
        <v>#REF!</v>
      </c>
      <c r="AF370" s="8" t="e">
        <f>VLOOKUP(AB370,#REF!,11,FALSE)</f>
        <v>#REF!</v>
      </c>
      <c r="AG370" s="8" t="e">
        <f>VLOOKUP(AB370,#REF!,3,FALSE)</f>
        <v>#REF!</v>
      </c>
      <c r="AH370" s="8" t="e">
        <f>VLOOKUP(AB370,#REF!,5,FALSE)</f>
        <v>#REF!</v>
      </c>
      <c r="AI370" s="32" t="e">
        <f>IF(#REF!="Beckers","2.199",IF(#REF!="Zellmann","2.198",IF(#REF!="Schlüter-Buchta","2.199",IF(#REF!="Obbes","2.197",""))))</f>
        <v>#REF!</v>
      </c>
      <c r="AJ370" s="32" t="e">
        <f>IF(#REF!="Beckers","02104/99 2023",IF(#REF!="Bortlik","02104/99 2024",IF(#REF!="Schlüter-Buchta","02104/99 2025",IF(#REF!="Obbes","02104/99 2022",""))))</f>
        <v>#REF!</v>
      </c>
      <c r="AK370" s="32" t="e">
        <f>IF(#REF!="Beckers","02104/99 84 2023",IF(#REF!="Bortlik","02104/99 84 2024",IF(#REF!="Schlüter-Buchta","02104/99 84 2025",IF(#REF!="Obbes","02104/99 84 2022",""))))</f>
        <v>#REF!</v>
      </c>
      <c r="AL370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  <row r="371" spans="1:38" x14ac:dyDescent="0.35">
      <c r="A371" s="8" t="e">
        <f>CONCATENATE(VLOOKUP('Tabelle Schule'!B483,#REF!,3,FALSE)," ",VLOOKUP('Tabelle Schule'!B483,#REF!,4,FALSE)," ",VLOOKUP('Tabelle Schule'!B483,#REF!,6,FALSE))</f>
        <v>#REF!</v>
      </c>
      <c r="B371" s="10" t="str">
        <f>IF('Tabelle Schule'!D483&lt;&gt;"",'Tabelle Schule'!D483,"")</f>
        <v/>
      </c>
      <c r="C371" s="10" t="str">
        <f>IF('Tabelle Schule'!E483&lt;&gt;"",'Tabelle Schule'!E483,"")</f>
        <v/>
      </c>
      <c r="D371" s="10" t="e">
        <f>IF('Tabelle Schule'!#REF!&lt;&gt;"",'Tabelle Schule'!#REF!,"")</f>
        <v>#REF!</v>
      </c>
      <c r="E371" s="33" t="str">
        <f>IF('Tabelle Schule'!F483&lt;&gt;"",'Tabelle Schule'!F483,"")</f>
        <v/>
      </c>
      <c r="F371" s="10" t="str">
        <f>IF('Tabelle Schule'!G483&lt;&gt;"",'Tabelle Schule'!G483,"")</f>
        <v/>
      </c>
      <c r="G371" s="10" t="str">
        <f>IF('Tabelle Schule'!H483&lt;&gt;"",'Tabelle Schule'!H483,"")</f>
        <v/>
      </c>
      <c r="H371" s="8" t="str">
        <f t="shared" si="21"/>
        <v>Frau</v>
      </c>
      <c r="I371" s="10" t="str">
        <f>IF('Tabelle Schule'!I483&lt;&gt;"",'Tabelle Schule'!I483,"")</f>
        <v/>
      </c>
      <c r="J371" s="10" t="str">
        <f>IF('Tabelle Schule'!J483&lt;&gt;"",'Tabelle Schule'!J483,"")</f>
        <v/>
      </c>
      <c r="K371" s="10" t="str">
        <f>IF('Tabelle Schule'!K483&lt;&gt;"",'Tabelle Schule'!K483,"")</f>
        <v/>
      </c>
      <c r="L371" s="10" t="str">
        <f>IF('Tabelle Schule'!L483&lt;&gt;"",'Tabelle Schule'!L483,"")</f>
        <v/>
      </c>
      <c r="M371" s="8" t="str">
        <f t="shared" si="22"/>
        <v>Herr</v>
      </c>
      <c r="N371" s="10" t="str">
        <f>IF('Tabelle Schule'!M483&lt;&gt;"",'Tabelle Schule'!M483,"")</f>
        <v/>
      </c>
      <c r="O371" s="10" t="str">
        <f>IF('Tabelle Schule'!N483&lt;&gt;"",'Tabelle Schule'!N483,"")</f>
        <v/>
      </c>
      <c r="P371" s="10" t="str">
        <f>IF('Tabelle Schule'!O483&lt;&gt;"",'Tabelle Schule'!O483,"")</f>
        <v/>
      </c>
      <c r="Q371" s="10" t="str">
        <f>IF('Tabelle Schule'!P483&lt;&gt;"",'Tabelle Schule'!P483,"")</f>
        <v/>
      </c>
      <c r="R371" s="9" t="str">
        <f t="shared" si="23"/>
        <v>=</v>
      </c>
      <c r="S371" s="8"/>
      <c r="T371" s="10" t="str">
        <f>IF('Tabelle Schule'!Q483&lt;&gt;"",'Tabelle Schule'!Q483,"")</f>
        <v/>
      </c>
      <c r="U371" s="10" t="str">
        <f>IF('Tabelle Schule'!R483&lt;&gt;"",'Tabelle Schule'!R483,"")</f>
        <v/>
      </c>
      <c r="V371" s="10" t="str">
        <f>IF('Tabelle Schule'!S483&lt;&gt;"",'Tabelle Schule'!S483,"")</f>
        <v/>
      </c>
      <c r="W371" s="10" t="str">
        <f>IF('Tabelle Schule'!T483&lt;&gt;"",'Tabelle Schule'!T483,"")</f>
        <v/>
      </c>
      <c r="X371" s="10">
        <f>'Tabelle Schule'!AG483</f>
        <v>0</v>
      </c>
      <c r="Y371" s="8">
        <f>'Tabelle Schule'!AJ483</f>
        <v>0</v>
      </c>
      <c r="Z371" s="10" t="str">
        <f>IF('Tabelle Schule'!AH483&lt;&gt;"",'Tabelle Schule'!AH483,"")</f>
        <v/>
      </c>
      <c r="AA371" s="10" t="str">
        <f>IF('Tabelle Schule'!AI483&lt;&gt;"",'Tabelle Schule'!AI483,"")</f>
        <v/>
      </c>
      <c r="AB371" s="10" t="str">
        <f>IF('Tabelle Schule'!AU372&lt;&gt;"",'Tabelle Schule'!AU372,"")</f>
        <v/>
      </c>
      <c r="AC371" s="8">
        <f>'Tabelle Schule'!AV372</f>
        <v>0</v>
      </c>
      <c r="AD371" s="8" t="e">
        <f>VLOOKUP(AB371,#REF!,9,FALSE)</f>
        <v>#REF!</v>
      </c>
      <c r="AE371" s="8" t="e">
        <f>VLOOKUP(AB371,#REF!,10,FALSE)</f>
        <v>#REF!</v>
      </c>
      <c r="AF371" s="8" t="e">
        <f>VLOOKUP(AB371,#REF!,11,FALSE)</f>
        <v>#REF!</v>
      </c>
      <c r="AG371" s="8" t="e">
        <f>VLOOKUP(AB371,#REF!,3,FALSE)</f>
        <v>#REF!</v>
      </c>
      <c r="AH371" s="8" t="e">
        <f>VLOOKUP(AB371,#REF!,5,FALSE)</f>
        <v>#REF!</v>
      </c>
      <c r="AI371" s="32" t="e">
        <f>IF(#REF!="Beckers","2.199",IF(#REF!="Zellmann","2.198",IF(#REF!="Schlüter-Buchta","2.199",IF(#REF!="Obbes","2.197",""))))</f>
        <v>#REF!</v>
      </c>
      <c r="AJ371" s="32" t="e">
        <f>IF(#REF!="Beckers","02104/99 2023",IF(#REF!="Bortlik","02104/99 2024",IF(#REF!="Schlüter-Buchta","02104/99 2025",IF(#REF!="Obbes","02104/99 2022",""))))</f>
        <v>#REF!</v>
      </c>
      <c r="AK371" s="32" t="e">
        <f>IF(#REF!="Beckers","02104/99 84 2023",IF(#REF!="Bortlik","02104/99 84 2024",IF(#REF!="Schlüter-Buchta","02104/99 84 2025",IF(#REF!="Obbes","02104/99 84 2022",""))))</f>
        <v>#REF!</v>
      </c>
      <c r="AL371" s="32" t="e">
        <f>IF(#REF!="Beckers","monika.beckers@kreis-mettmann.de",IF(#REF!="Zellmann","doreen.zellmann@kreis-mettmann.de",IF(#REF!="Schlüter-Buchta","michaela.schlueter-buchta@kreis-mettmann.de",IF(#REF!="Obbes","corine.obbes@kreis-mettmann.de",""))))</f>
        <v>#REF!</v>
      </c>
    </row>
  </sheetData>
  <dataValidations count="1">
    <dataValidation type="list" allowBlank="1" showInputMessage="1" showErrorMessage="1" sqref="S2:S371" xr:uid="{00000000-0002-0000-0100-000000000000}">
      <formula1>"Frau,Herr"</formula1>
    </dataValidation>
  </dataValidations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/>
  <dimension ref="A1:I151"/>
  <sheetViews>
    <sheetView topLeftCell="B1" workbookViewId="0">
      <selection activeCell="C2" sqref="C2"/>
    </sheetView>
  </sheetViews>
  <sheetFormatPr baseColWidth="10" defaultRowHeight="14.5" x14ac:dyDescent="0.35"/>
  <cols>
    <col min="1" max="1" width="83.453125" customWidth="1"/>
    <col min="2" max="2" width="58.81640625" bestFit="1" customWidth="1"/>
    <col min="4" max="4" width="46" bestFit="1" customWidth="1"/>
    <col min="5" max="5" width="13.453125" customWidth="1"/>
    <col min="6" max="6" width="18.1796875" bestFit="1" customWidth="1"/>
    <col min="7" max="7" width="19.81640625" bestFit="1" customWidth="1"/>
    <col min="8" max="8" width="28.7265625" bestFit="1" customWidth="1"/>
    <col min="9" max="9" width="38.1796875" bestFit="1" customWidth="1"/>
  </cols>
  <sheetData>
    <row r="1" spans="1:9" ht="29" x14ac:dyDescent="0.35">
      <c r="A1" s="1" t="s">
        <v>72</v>
      </c>
      <c r="B1" s="2" t="s">
        <v>76</v>
      </c>
      <c r="C1" t="s">
        <v>71</v>
      </c>
      <c r="D1" s="2" t="s">
        <v>77</v>
      </c>
      <c r="E1" t="s">
        <v>78</v>
      </c>
      <c r="F1" t="s">
        <v>92</v>
      </c>
      <c r="G1" t="s">
        <v>115</v>
      </c>
      <c r="H1" t="s">
        <v>125</v>
      </c>
      <c r="I1" t="s">
        <v>149</v>
      </c>
    </row>
    <row r="2" spans="1:9" x14ac:dyDescent="0.35">
      <c r="D2" t="s">
        <v>79</v>
      </c>
      <c r="E2" t="s">
        <v>88</v>
      </c>
      <c r="F2" t="s">
        <v>147</v>
      </c>
      <c r="G2" t="s">
        <v>144</v>
      </c>
      <c r="H2" t="s">
        <v>126</v>
      </c>
      <c r="I2" t="s">
        <v>150</v>
      </c>
    </row>
    <row r="3" spans="1:9" x14ac:dyDescent="0.35">
      <c r="D3" t="s">
        <v>80</v>
      </c>
      <c r="E3" t="s">
        <v>89</v>
      </c>
      <c r="F3" t="s">
        <v>93</v>
      </c>
      <c r="G3" t="s">
        <v>116</v>
      </c>
      <c r="H3" t="s">
        <v>73</v>
      </c>
      <c r="I3" t="s">
        <v>151</v>
      </c>
    </row>
    <row r="4" spans="1:9" x14ac:dyDescent="0.35">
      <c r="D4" t="s">
        <v>81</v>
      </c>
      <c r="E4" t="s">
        <v>88</v>
      </c>
      <c r="F4" t="s">
        <v>94</v>
      </c>
      <c r="G4" t="s">
        <v>117</v>
      </c>
      <c r="H4" t="s">
        <v>127</v>
      </c>
    </row>
    <row r="5" spans="1:9" x14ac:dyDescent="0.35">
      <c r="D5" t="s">
        <v>82</v>
      </c>
      <c r="E5" t="s">
        <v>88</v>
      </c>
      <c r="F5" t="s">
        <v>95</v>
      </c>
      <c r="G5" t="s">
        <v>118</v>
      </c>
      <c r="H5" t="s">
        <v>74</v>
      </c>
    </row>
    <row r="6" spans="1:9" x14ac:dyDescent="0.35">
      <c r="D6" t="s">
        <v>83</v>
      </c>
      <c r="E6" t="s">
        <v>88</v>
      </c>
      <c r="F6" t="s">
        <v>96</v>
      </c>
      <c r="G6" t="s">
        <v>119</v>
      </c>
      <c r="H6" t="s">
        <v>128</v>
      </c>
    </row>
    <row r="7" spans="1:9" x14ac:dyDescent="0.35">
      <c r="D7" t="s">
        <v>84</v>
      </c>
      <c r="E7" t="s">
        <v>88</v>
      </c>
      <c r="F7" t="s">
        <v>97</v>
      </c>
      <c r="G7" t="s">
        <v>120</v>
      </c>
    </row>
    <row r="8" spans="1:9" x14ac:dyDescent="0.35">
      <c r="D8" t="s">
        <v>85</v>
      </c>
      <c r="E8" t="s">
        <v>88</v>
      </c>
      <c r="F8" t="s">
        <v>159</v>
      </c>
      <c r="G8" t="s">
        <v>121</v>
      </c>
    </row>
    <row r="9" spans="1:9" x14ac:dyDescent="0.35">
      <c r="D9" t="s">
        <v>86</v>
      </c>
      <c r="E9" t="s">
        <v>88</v>
      </c>
      <c r="F9" t="s">
        <v>160</v>
      </c>
      <c r="G9" t="s">
        <v>122</v>
      </c>
    </row>
    <row r="10" spans="1:9" x14ac:dyDescent="0.35">
      <c r="D10" t="s">
        <v>87</v>
      </c>
      <c r="E10" t="s">
        <v>89</v>
      </c>
      <c r="F10" t="s">
        <v>161</v>
      </c>
      <c r="G10" t="s">
        <v>123</v>
      </c>
    </row>
    <row r="11" spans="1:9" x14ac:dyDescent="0.35">
      <c r="D11" t="s">
        <v>163</v>
      </c>
      <c r="F11" t="s">
        <v>169</v>
      </c>
      <c r="G11" t="s">
        <v>124</v>
      </c>
    </row>
    <row r="12" spans="1:9" x14ac:dyDescent="0.35">
      <c r="F12" t="s">
        <v>171</v>
      </c>
    </row>
    <row r="13" spans="1:9" x14ac:dyDescent="0.35">
      <c r="F13" t="s">
        <v>172</v>
      </c>
    </row>
    <row r="14" spans="1:9" x14ac:dyDescent="0.35">
      <c r="F14" t="s">
        <v>173</v>
      </c>
    </row>
    <row r="15" spans="1:9" x14ac:dyDescent="0.35">
      <c r="F15" t="s">
        <v>485</v>
      </c>
    </row>
    <row r="83" spans="1:3" x14ac:dyDescent="0.35">
      <c r="A83" t="e">
        <f>CONCATENATE(#REF!,",",#REF!,",",#REF!  )</f>
        <v>#REF!</v>
      </c>
    </row>
    <row r="84" spans="1:3" x14ac:dyDescent="0.35">
      <c r="A84" t="e">
        <f>CONCATENATE(#REF!,",",#REF!,",",#REF!)</f>
        <v>#REF!</v>
      </c>
      <c r="B84" t="e">
        <f>CONCATENATE(#REF!,", ",#REF!,",",#REF!)</f>
        <v>#REF!</v>
      </c>
      <c r="C84" t="e">
        <f>#REF!</f>
        <v>#REF!</v>
      </c>
    </row>
    <row r="85" spans="1:3" x14ac:dyDescent="0.35">
      <c r="A85" t="e">
        <f>CONCATENATE(#REF!,",",#REF!,",",#REF!)</f>
        <v>#REF!</v>
      </c>
      <c r="B85" t="e">
        <f>CONCATENATE(#REF!,", ",#REF!,",",#REF!)</f>
        <v>#REF!</v>
      </c>
      <c r="C85" t="e">
        <f>#REF!</f>
        <v>#REF!</v>
      </c>
    </row>
    <row r="86" spans="1:3" x14ac:dyDescent="0.35">
      <c r="A86" t="e">
        <f>CONCATENATE(#REF!,",",#REF!,",",#REF!)</f>
        <v>#REF!</v>
      </c>
      <c r="B86" t="e">
        <f>CONCATENATE(#REF!,", ",#REF!,",",#REF!)</f>
        <v>#REF!</v>
      </c>
      <c r="C86" t="e">
        <f>#REF!</f>
        <v>#REF!</v>
      </c>
    </row>
    <row r="87" spans="1:3" x14ac:dyDescent="0.35">
      <c r="A87" t="e">
        <f>CONCATENATE(#REF!,",",#REF!,",",#REF!)</f>
        <v>#REF!</v>
      </c>
      <c r="B87" t="e">
        <f>CONCATENATE(#REF!,", ",#REF!,",",#REF!)</f>
        <v>#REF!</v>
      </c>
      <c r="C87" t="e">
        <f>#REF!</f>
        <v>#REF!</v>
      </c>
    </row>
    <row r="88" spans="1:3" x14ac:dyDescent="0.35">
      <c r="A88" t="e">
        <f>CONCATENATE(#REF!,",",#REF!,",",#REF!)</f>
        <v>#REF!</v>
      </c>
      <c r="B88" t="e">
        <f>CONCATENATE(#REF!,", ",#REF!,",",#REF!)</f>
        <v>#REF!</v>
      </c>
      <c r="C88" t="e">
        <f>#REF!</f>
        <v>#REF!</v>
      </c>
    </row>
    <row r="89" spans="1:3" x14ac:dyDescent="0.35">
      <c r="A89" t="e">
        <f>CONCATENATE(#REF!,",",#REF!,",",#REF!)</f>
        <v>#REF!</v>
      </c>
      <c r="B89" t="e">
        <f>CONCATENATE(#REF!,", ",#REF!,",",#REF!)</f>
        <v>#REF!</v>
      </c>
      <c r="C89" t="e">
        <f>#REF!</f>
        <v>#REF!</v>
      </c>
    </row>
    <row r="90" spans="1:3" x14ac:dyDescent="0.35">
      <c r="A90" t="e">
        <f>CONCATENATE(#REF!,",",#REF!,",",#REF!)</f>
        <v>#REF!</v>
      </c>
      <c r="B90" t="e">
        <f>CONCATENATE(#REF!,", ",#REF!,",",#REF!)</f>
        <v>#REF!</v>
      </c>
      <c r="C90" t="e">
        <f>#REF!</f>
        <v>#REF!</v>
      </c>
    </row>
    <row r="91" spans="1:3" x14ac:dyDescent="0.35">
      <c r="A91" t="e">
        <f>CONCATENATE(#REF!,",",#REF!,",",#REF!)</f>
        <v>#REF!</v>
      </c>
      <c r="B91" t="e">
        <f>CONCATENATE(#REF!,", ",#REF!,",",#REF!)</f>
        <v>#REF!</v>
      </c>
      <c r="C91" t="e">
        <f>#REF!</f>
        <v>#REF!</v>
      </c>
    </row>
    <row r="92" spans="1:3" x14ac:dyDescent="0.35">
      <c r="A92" t="e">
        <f>CONCATENATE(#REF!,",",#REF!,",",#REF!)</f>
        <v>#REF!</v>
      </c>
      <c r="B92" t="e">
        <f>CONCATENATE(#REF!,", ",#REF!,",",#REF!)</f>
        <v>#REF!</v>
      </c>
      <c r="C92" t="e">
        <f>#REF!</f>
        <v>#REF!</v>
      </c>
    </row>
    <row r="93" spans="1:3" x14ac:dyDescent="0.35">
      <c r="A93" t="e">
        <f>CONCATENATE(#REF!,",",#REF!,",",#REF!)</f>
        <v>#REF!</v>
      </c>
      <c r="B93" t="e">
        <f>CONCATENATE(#REF!,", ",#REF!,",",#REF!)</f>
        <v>#REF!</v>
      </c>
      <c r="C93" t="e">
        <f>#REF!</f>
        <v>#REF!</v>
      </c>
    </row>
    <row r="94" spans="1:3" x14ac:dyDescent="0.35">
      <c r="A94" t="e">
        <f>CONCATENATE(#REF!,",",#REF!,",",#REF!)</f>
        <v>#REF!</v>
      </c>
      <c r="B94" t="e">
        <f>CONCATENATE(#REF!,", ",#REF!,",",#REF!)</f>
        <v>#REF!</v>
      </c>
      <c r="C94" t="e">
        <f>#REF!</f>
        <v>#REF!</v>
      </c>
    </row>
    <row r="95" spans="1:3" x14ac:dyDescent="0.35">
      <c r="A95" t="e">
        <f>CONCATENATE(#REF!,",",#REF!,",",#REF!)</f>
        <v>#REF!</v>
      </c>
      <c r="B95" t="e">
        <f>CONCATENATE(#REF!,", ",#REF!,",",#REF!)</f>
        <v>#REF!</v>
      </c>
      <c r="C95" t="e">
        <f>#REF!</f>
        <v>#REF!</v>
      </c>
    </row>
    <row r="96" spans="1:3" x14ac:dyDescent="0.35">
      <c r="A96" t="e">
        <f>CONCATENATE(#REF!,",",#REF!,",",#REF!)</f>
        <v>#REF!</v>
      </c>
      <c r="B96" t="e">
        <f>CONCATENATE(#REF!,", ",#REF!,",",#REF!)</f>
        <v>#REF!</v>
      </c>
      <c r="C96" t="e">
        <f>#REF!</f>
        <v>#REF!</v>
      </c>
    </row>
    <row r="97" spans="1:3" x14ac:dyDescent="0.35">
      <c r="A97" t="e">
        <f>CONCATENATE(#REF!,",",#REF!,",",#REF!)</f>
        <v>#REF!</v>
      </c>
      <c r="B97" t="e">
        <f>CONCATENATE(#REF!,", ",#REF!,",",#REF!)</f>
        <v>#REF!</v>
      </c>
      <c r="C97" t="e">
        <f>#REF!</f>
        <v>#REF!</v>
      </c>
    </row>
    <row r="98" spans="1:3" x14ac:dyDescent="0.35">
      <c r="A98" t="e">
        <f>CONCATENATE(#REF!,",",#REF!,",",#REF!)</f>
        <v>#REF!</v>
      </c>
      <c r="B98" t="e">
        <f>CONCATENATE(#REF!,", ",#REF!,",",#REF!)</f>
        <v>#REF!</v>
      </c>
      <c r="C98" t="e">
        <f>#REF!</f>
        <v>#REF!</v>
      </c>
    </row>
    <row r="99" spans="1:3" x14ac:dyDescent="0.35">
      <c r="A99" t="e">
        <f>CONCATENATE(#REF!,",",#REF!,",",#REF!)</f>
        <v>#REF!</v>
      </c>
      <c r="B99" t="e">
        <f>CONCATENATE(#REF!,", ",#REF!,",",#REF!)</f>
        <v>#REF!</v>
      </c>
      <c r="C99" t="e">
        <f>#REF!</f>
        <v>#REF!</v>
      </c>
    </row>
    <row r="100" spans="1:3" x14ac:dyDescent="0.35">
      <c r="A100" t="e">
        <f>CONCATENATE(#REF!,",",#REF!,",",#REF!)</f>
        <v>#REF!</v>
      </c>
      <c r="B100" t="e">
        <f>CONCATENATE(#REF!,", ",#REF!,",",#REF!)</f>
        <v>#REF!</v>
      </c>
      <c r="C100" t="e">
        <f>#REF!</f>
        <v>#REF!</v>
      </c>
    </row>
    <row r="101" spans="1:3" x14ac:dyDescent="0.35">
      <c r="A101" t="e">
        <f>CONCATENATE(#REF!,",",#REF!,",",#REF!)</f>
        <v>#REF!</v>
      </c>
      <c r="B101" t="e">
        <f>CONCATENATE(#REF!,", ",#REF!,",",#REF!)</f>
        <v>#REF!</v>
      </c>
      <c r="C101" t="e">
        <f>#REF!</f>
        <v>#REF!</v>
      </c>
    </row>
    <row r="102" spans="1:3" x14ac:dyDescent="0.35">
      <c r="A102" t="e">
        <f>CONCATENATE(#REF!,",",#REF!,",",#REF!)</f>
        <v>#REF!</v>
      </c>
      <c r="B102" t="e">
        <f>CONCATENATE(#REF!,", ",#REF!,",",#REF!)</f>
        <v>#REF!</v>
      </c>
      <c r="C102" t="e">
        <f>#REF!</f>
        <v>#REF!</v>
      </c>
    </row>
    <row r="103" spans="1:3" x14ac:dyDescent="0.35">
      <c r="A103" t="e">
        <f>CONCATENATE(#REF!,",",#REF!,",",#REF!)</f>
        <v>#REF!</v>
      </c>
      <c r="B103" t="e">
        <f>CONCATENATE(#REF!,", ",#REF!,",",#REF!)</f>
        <v>#REF!</v>
      </c>
      <c r="C103" t="e">
        <f>#REF!</f>
        <v>#REF!</v>
      </c>
    </row>
    <row r="104" spans="1:3" x14ac:dyDescent="0.35">
      <c r="A104" t="e">
        <f>CONCATENATE(#REF!,",",#REF!,",",#REF!)</f>
        <v>#REF!</v>
      </c>
      <c r="B104" t="e">
        <f>CONCATENATE(#REF!,", ",#REF!,",",#REF!)</f>
        <v>#REF!</v>
      </c>
      <c r="C104" t="e">
        <f>#REF!</f>
        <v>#REF!</v>
      </c>
    </row>
    <row r="105" spans="1:3" x14ac:dyDescent="0.35">
      <c r="A105" t="e">
        <f>CONCATENATE(#REF!,",",#REF!,",",#REF!)</f>
        <v>#REF!</v>
      </c>
      <c r="B105" t="e">
        <f>CONCATENATE(#REF!,", ",#REF!,",",#REF!)</f>
        <v>#REF!</v>
      </c>
      <c r="C105" t="e">
        <f>#REF!</f>
        <v>#REF!</v>
      </c>
    </row>
    <row r="106" spans="1:3" x14ac:dyDescent="0.35">
      <c r="A106" t="e">
        <f>CONCATENATE(#REF!,",",#REF!,",",#REF!)</f>
        <v>#REF!</v>
      </c>
      <c r="B106" t="e">
        <f>CONCATENATE(#REF!,", ",#REF!,",",#REF!)</f>
        <v>#REF!</v>
      </c>
      <c r="C106" t="e">
        <f>#REF!</f>
        <v>#REF!</v>
      </c>
    </row>
    <row r="107" spans="1:3" x14ac:dyDescent="0.35">
      <c r="A107" t="e">
        <f>CONCATENATE(#REF!,",",#REF!,",",#REF!)</f>
        <v>#REF!</v>
      </c>
      <c r="B107" t="e">
        <f>CONCATENATE(#REF!,", ",#REF!,",",#REF!)</f>
        <v>#REF!</v>
      </c>
      <c r="C107" t="e">
        <f>#REF!</f>
        <v>#REF!</v>
      </c>
    </row>
    <row r="108" spans="1:3" x14ac:dyDescent="0.35">
      <c r="A108" t="e">
        <f>CONCATENATE(#REF!,",",#REF!,",",#REF!)</f>
        <v>#REF!</v>
      </c>
      <c r="B108" t="e">
        <f>CONCATENATE(#REF!,", ",#REF!,",",#REF!)</f>
        <v>#REF!</v>
      </c>
      <c r="C108" t="e">
        <f>#REF!</f>
        <v>#REF!</v>
      </c>
    </row>
    <row r="109" spans="1:3" x14ac:dyDescent="0.35">
      <c r="A109" t="e">
        <f>CONCATENATE(#REF!,",",#REF!,",",#REF!)</f>
        <v>#REF!</v>
      </c>
      <c r="B109" t="e">
        <f>CONCATENATE(#REF!,", ",#REF!,",",#REF!)</f>
        <v>#REF!</v>
      </c>
      <c r="C109" t="e">
        <f>#REF!</f>
        <v>#REF!</v>
      </c>
    </row>
    <row r="110" spans="1:3" x14ac:dyDescent="0.35">
      <c r="A110" t="e">
        <f>CONCATENATE(#REF!,",",#REF!,",",#REF!)</f>
        <v>#REF!</v>
      </c>
      <c r="B110" t="e">
        <f>CONCATENATE(#REF!,", ",#REF!,",",#REF!)</f>
        <v>#REF!</v>
      </c>
      <c r="C110" t="e">
        <f>#REF!</f>
        <v>#REF!</v>
      </c>
    </row>
    <row r="111" spans="1:3" x14ac:dyDescent="0.35">
      <c r="A111" t="e">
        <f>CONCATENATE(#REF!,",",#REF!,",",#REF!)</f>
        <v>#REF!</v>
      </c>
      <c r="B111" t="e">
        <f>CONCATENATE(#REF!,", ",#REF!,",",#REF!)</f>
        <v>#REF!</v>
      </c>
      <c r="C111" t="e">
        <f>#REF!</f>
        <v>#REF!</v>
      </c>
    </row>
    <row r="112" spans="1:3" x14ac:dyDescent="0.35">
      <c r="A112" t="e">
        <f>CONCATENATE(#REF!,",",#REF!,",",#REF!)</f>
        <v>#REF!</v>
      </c>
      <c r="B112" t="e">
        <f>CONCATENATE(#REF!,", ",#REF!,",",#REF!)</f>
        <v>#REF!</v>
      </c>
      <c r="C112" t="e">
        <f>#REF!</f>
        <v>#REF!</v>
      </c>
    </row>
    <row r="113" spans="1:3" x14ac:dyDescent="0.35">
      <c r="A113" t="e">
        <f>CONCATENATE(#REF!,",",#REF!,",",#REF!)</f>
        <v>#REF!</v>
      </c>
      <c r="B113" t="e">
        <f>CONCATENATE(#REF!,", ",#REF!,",",#REF!)</f>
        <v>#REF!</v>
      </c>
      <c r="C113" t="e">
        <f>#REF!</f>
        <v>#REF!</v>
      </c>
    </row>
    <row r="114" spans="1:3" x14ac:dyDescent="0.35">
      <c r="A114" t="e">
        <f>CONCATENATE(#REF!,",",#REF!,",",#REF!)</f>
        <v>#REF!</v>
      </c>
      <c r="B114" t="e">
        <f>CONCATENATE(#REF!,", ",#REF!,",",#REF!)</f>
        <v>#REF!</v>
      </c>
      <c r="C114" t="e">
        <f>#REF!</f>
        <v>#REF!</v>
      </c>
    </row>
    <row r="115" spans="1:3" x14ac:dyDescent="0.35">
      <c r="A115" t="e">
        <f>CONCATENATE(#REF!,",",#REF!,",",#REF!)</f>
        <v>#REF!</v>
      </c>
      <c r="B115" t="e">
        <f>CONCATENATE(#REF!,", ",#REF!,",",#REF!)</f>
        <v>#REF!</v>
      </c>
      <c r="C115" t="e">
        <f>#REF!</f>
        <v>#REF!</v>
      </c>
    </row>
    <row r="116" spans="1:3" x14ac:dyDescent="0.35">
      <c r="A116" t="e">
        <f>CONCATENATE(#REF!,",",#REF!,",",#REF!)</f>
        <v>#REF!</v>
      </c>
      <c r="B116" t="e">
        <f>CONCATENATE(#REF!,", ",#REF!,",",#REF!)</f>
        <v>#REF!</v>
      </c>
      <c r="C116" t="e">
        <f>#REF!</f>
        <v>#REF!</v>
      </c>
    </row>
    <row r="117" spans="1:3" x14ac:dyDescent="0.35">
      <c r="A117" t="e">
        <f>CONCATENATE(#REF!,",",#REF!,",",#REF!)</f>
        <v>#REF!</v>
      </c>
      <c r="B117" t="e">
        <f>CONCATENATE(#REF!,", ",#REF!,",",#REF!)</f>
        <v>#REF!</v>
      </c>
      <c r="C117" t="e">
        <f>#REF!</f>
        <v>#REF!</v>
      </c>
    </row>
    <row r="118" spans="1:3" x14ac:dyDescent="0.35">
      <c r="A118" t="e">
        <f>CONCATENATE(#REF!,",",#REF!,",",#REF!)</f>
        <v>#REF!</v>
      </c>
      <c r="B118" t="e">
        <f>CONCATENATE(#REF!,", ",#REF!,",",#REF!)</f>
        <v>#REF!</v>
      </c>
      <c r="C118" t="e">
        <f>#REF!</f>
        <v>#REF!</v>
      </c>
    </row>
    <row r="119" spans="1:3" x14ac:dyDescent="0.35">
      <c r="A119" t="e">
        <f>CONCATENATE(#REF!,",",#REF!,",",#REF!)</f>
        <v>#REF!</v>
      </c>
      <c r="B119" t="e">
        <f>CONCATENATE(#REF!,", ",#REF!,",",#REF!)</f>
        <v>#REF!</v>
      </c>
      <c r="C119" t="e">
        <f>#REF!</f>
        <v>#REF!</v>
      </c>
    </row>
    <row r="120" spans="1:3" x14ac:dyDescent="0.35">
      <c r="A120" t="e">
        <f>CONCATENATE(#REF!,",",#REF!,",",#REF!)</f>
        <v>#REF!</v>
      </c>
      <c r="B120" t="e">
        <f>CONCATENATE(#REF!,", ",#REF!,",",#REF!)</f>
        <v>#REF!</v>
      </c>
      <c r="C120" t="e">
        <f>#REF!</f>
        <v>#REF!</v>
      </c>
    </row>
    <row r="121" spans="1:3" x14ac:dyDescent="0.35">
      <c r="A121" t="e">
        <f>CONCATENATE(#REF!,",",#REF!,",",#REF!)</f>
        <v>#REF!</v>
      </c>
      <c r="B121" t="e">
        <f>CONCATENATE(#REF!,", ",#REF!,",",#REF!)</f>
        <v>#REF!</v>
      </c>
      <c r="C121" t="e">
        <f>#REF!</f>
        <v>#REF!</v>
      </c>
    </row>
    <row r="122" spans="1:3" x14ac:dyDescent="0.35">
      <c r="A122" t="e">
        <f>CONCATENATE(#REF!,",",#REF!,",",#REF!)</f>
        <v>#REF!</v>
      </c>
      <c r="B122" t="e">
        <f>CONCATENATE(#REF!,", ",#REF!,",",#REF!)</f>
        <v>#REF!</v>
      </c>
      <c r="C122" t="e">
        <f>#REF!</f>
        <v>#REF!</v>
      </c>
    </row>
    <row r="123" spans="1:3" x14ac:dyDescent="0.35">
      <c r="A123" t="e">
        <f>CONCATENATE(#REF!,",",#REF!,",",#REF!)</f>
        <v>#REF!</v>
      </c>
      <c r="B123" t="e">
        <f>CONCATENATE(#REF!,", ",#REF!,",",#REF!)</f>
        <v>#REF!</v>
      </c>
      <c r="C123" t="e">
        <f>#REF!</f>
        <v>#REF!</v>
      </c>
    </row>
    <row r="124" spans="1:3" x14ac:dyDescent="0.35">
      <c r="A124" t="e">
        <f>CONCATENATE(#REF!,",",#REF!,",",#REF!)</f>
        <v>#REF!</v>
      </c>
      <c r="B124" t="e">
        <f>CONCATENATE(#REF!,", ",#REF!,",",#REF!)</f>
        <v>#REF!</v>
      </c>
      <c r="C124" t="e">
        <f>#REF!</f>
        <v>#REF!</v>
      </c>
    </row>
    <row r="125" spans="1:3" x14ac:dyDescent="0.35">
      <c r="A125" t="e">
        <f>CONCATENATE(#REF!,",",#REF!,",",#REF!)</f>
        <v>#REF!</v>
      </c>
      <c r="B125" t="e">
        <f>CONCATENATE(#REF!,", ",#REF!,",",#REF!)</f>
        <v>#REF!</v>
      </c>
      <c r="C125" t="e">
        <f>#REF!</f>
        <v>#REF!</v>
      </c>
    </row>
    <row r="126" spans="1:3" x14ac:dyDescent="0.35">
      <c r="A126" t="e">
        <f>CONCATENATE(#REF!,",",#REF!,",",#REF!)</f>
        <v>#REF!</v>
      </c>
      <c r="B126" t="e">
        <f>CONCATENATE(#REF!,", ",#REF!,",",#REF!)</f>
        <v>#REF!</v>
      </c>
      <c r="C126" t="e">
        <f>#REF!</f>
        <v>#REF!</v>
      </c>
    </row>
    <row r="127" spans="1:3" x14ac:dyDescent="0.35">
      <c r="A127" t="e">
        <f>CONCATENATE(#REF!,",",#REF!,",",#REF!)</f>
        <v>#REF!</v>
      </c>
      <c r="B127" t="e">
        <f>CONCATENATE(#REF!,", ",#REF!,",",#REF!)</f>
        <v>#REF!</v>
      </c>
      <c r="C127" t="e">
        <f>#REF!</f>
        <v>#REF!</v>
      </c>
    </row>
    <row r="128" spans="1:3" x14ac:dyDescent="0.35">
      <c r="A128" t="e">
        <f>CONCATENATE(#REF!,",",#REF!,",",#REF!)</f>
        <v>#REF!</v>
      </c>
      <c r="B128" t="e">
        <f>CONCATENATE(#REF!,", ",#REF!,",",#REF!)</f>
        <v>#REF!</v>
      </c>
      <c r="C128" t="e">
        <f>#REF!</f>
        <v>#REF!</v>
      </c>
    </row>
    <row r="129" spans="1:3" x14ac:dyDescent="0.35">
      <c r="A129" t="e">
        <f>CONCATENATE(#REF!,",",#REF!,",",#REF!)</f>
        <v>#REF!</v>
      </c>
      <c r="B129" t="e">
        <f>CONCATENATE(#REF!,", ",#REF!,",",#REF!)</f>
        <v>#REF!</v>
      </c>
      <c r="C129" t="e">
        <f>#REF!</f>
        <v>#REF!</v>
      </c>
    </row>
    <row r="130" spans="1:3" x14ac:dyDescent="0.35">
      <c r="A130" t="e">
        <f>CONCATENATE(#REF!,",",#REF!,",",#REF!)</f>
        <v>#REF!</v>
      </c>
      <c r="B130" t="e">
        <f>CONCATENATE(#REF!,", ",#REF!,",",#REF!)</f>
        <v>#REF!</v>
      </c>
      <c r="C130" t="e">
        <f>#REF!</f>
        <v>#REF!</v>
      </c>
    </row>
    <row r="131" spans="1:3" x14ac:dyDescent="0.35">
      <c r="A131" t="e">
        <f>CONCATENATE(#REF!,",",#REF!,",",#REF!)</f>
        <v>#REF!</v>
      </c>
      <c r="B131" t="e">
        <f>CONCATENATE(#REF!,", ",#REF!,",",#REF!)</f>
        <v>#REF!</v>
      </c>
      <c r="C131" t="e">
        <f>#REF!</f>
        <v>#REF!</v>
      </c>
    </row>
    <row r="132" spans="1:3" x14ac:dyDescent="0.35">
      <c r="A132" t="e">
        <f>CONCATENATE(#REF!,",",#REF!,",",#REF!)</f>
        <v>#REF!</v>
      </c>
      <c r="B132" t="e">
        <f>CONCATENATE(#REF!,", ",#REF!,",",#REF!)</f>
        <v>#REF!</v>
      </c>
      <c r="C132" t="e">
        <f>#REF!</f>
        <v>#REF!</v>
      </c>
    </row>
    <row r="133" spans="1:3" x14ac:dyDescent="0.35">
      <c r="A133" t="e">
        <f>CONCATENATE(#REF!,",",#REF!,",",#REF!)</f>
        <v>#REF!</v>
      </c>
      <c r="B133" t="e">
        <f>CONCATENATE(#REF!,", ",#REF!,",",#REF!)</f>
        <v>#REF!</v>
      </c>
      <c r="C133" t="e">
        <f>#REF!</f>
        <v>#REF!</v>
      </c>
    </row>
    <row r="134" spans="1:3" x14ac:dyDescent="0.35">
      <c r="A134" t="e">
        <f>CONCATENATE(#REF!,",",#REF!,",",#REF!)</f>
        <v>#REF!</v>
      </c>
      <c r="B134" t="e">
        <f>CONCATENATE(#REF!,", ",#REF!,",",#REF!)</f>
        <v>#REF!</v>
      </c>
      <c r="C134" t="e">
        <f>#REF!</f>
        <v>#REF!</v>
      </c>
    </row>
    <row r="135" spans="1:3" x14ac:dyDescent="0.35">
      <c r="A135" t="e">
        <f>CONCATENATE(#REF!,",",#REF!,",",#REF!)</f>
        <v>#REF!</v>
      </c>
      <c r="B135" t="e">
        <f>CONCATENATE(#REF!,", ",#REF!,",",#REF!)</f>
        <v>#REF!</v>
      </c>
      <c r="C135" t="e">
        <f>#REF!</f>
        <v>#REF!</v>
      </c>
    </row>
    <row r="136" spans="1:3" x14ac:dyDescent="0.35">
      <c r="A136" t="e">
        <f>CONCATENATE(#REF!,",",#REF!,",",#REF!)</f>
        <v>#REF!</v>
      </c>
      <c r="B136" t="e">
        <f>CONCATENATE(#REF!,", ",#REF!,",",#REF!)</f>
        <v>#REF!</v>
      </c>
      <c r="C136" t="e">
        <f>#REF!</f>
        <v>#REF!</v>
      </c>
    </row>
    <row r="137" spans="1:3" x14ac:dyDescent="0.35">
      <c r="A137" t="e">
        <f>CONCATENATE(#REF!,",",#REF!,",",#REF!)</f>
        <v>#REF!</v>
      </c>
      <c r="B137" t="e">
        <f>CONCATENATE(#REF!,", ",#REF!,",",#REF!)</f>
        <v>#REF!</v>
      </c>
      <c r="C137" t="e">
        <f>#REF!</f>
        <v>#REF!</v>
      </c>
    </row>
    <row r="138" spans="1:3" x14ac:dyDescent="0.35">
      <c r="A138" t="e">
        <f>CONCATENATE(#REF!,",",#REF!,",",#REF!)</f>
        <v>#REF!</v>
      </c>
      <c r="B138" t="e">
        <f>CONCATENATE(#REF!,", ",#REF!,",",#REF!)</f>
        <v>#REF!</v>
      </c>
      <c r="C138" t="e">
        <f>#REF!</f>
        <v>#REF!</v>
      </c>
    </row>
    <row r="139" spans="1:3" x14ac:dyDescent="0.35">
      <c r="A139" t="e">
        <f>CONCATENATE(#REF!,",",#REF!,",",#REF!)</f>
        <v>#REF!</v>
      </c>
      <c r="B139" t="e">
        <f>CONCATENATE(#REF!,", ",#REF!,",",#REF!)</f>
        <v>#REF!</v>
      </c>
      <c r="C139" t="e">
        <f>#REF!</f>
        <v>#REF!</v>
      </c>
    </row>
    <row r="140" spans="1:3" x14ac:dyDescent="0.35">
      <c r="A140" t="e">
        <f>CONCATENATE(#REF!,",",#REF!,",",#REF!)</f>
        <v>#REF!</v>
      </c>
      <c r="B140" t="e">
        <f>CONCATENATE(#REF!,", ",#REF!,",",#REF!)</f>
        <v>#REF!</v>
      </c>
      <c r="C140" t="e">
        <f>#REF!</f>
        <v>#REF!</v>
      </c>
    </row>
    <row r="141" spans="1:3" x14ac:dyDescent="0.35">
      <c r="A141" t="e">
        <f>CONCATENATE(#REF!,",",#REF!,",",#REF!)</f>
        <v>#REF!</v>
      </c>
      <c r="B141" t="e">
        <f>CONCATENATE(#REF!,", ",#REF!,",",#REF!)</f>
        <v>#REF!</v>
      </c>
      <c r="C141" t="e">
        <f>#REF!</f>
        <v>#REF!</v>
      </c>
    </row>
    <row r="142" spans="1:3" x14ac:dyDescent="0.35">
      <c r="A142" t="e">
        <f>CONCATENATE(#REF!,",",#REF!,",",#REF!)</f>
        <v>#REF!</v>
      </c>
      <c r="B142" t="e">
        <f>CONCATENATE(#REF!,", ",#REF!,",",#REF!)</f>
        <v>#REF!</v>
      </c>
      <c r="C142" t="e">
        <f>#REF!</f>
        <v>#REF!</v>
      </c>
    </row>
    <row r="143" spans="1:3" x14ac:dyDescent="0.35">
      <c r="A143" t="e">
        <f>CONCATENATE(#REF!,",",#REF!,",",#REF!)</f>
        <v>#REF!</v>
      </c>
      <c r="B143" t="e">
        <f>CONCATENATE(#REF!,", ",#REF!,",",#REF!)</f>
        <v>#REF!</v>
      </c>
      <c r="C143" t="e">
        <f>#REF!</f>
        <v>#REF!</v>
      </c>
    </row>
    <row r="144" spans="1:3" x14ac:dyDescent="0.35">
      <c r="A144" t="e">
        <f>CONCATENATE(#REF!,",",#REF!,",",#REF!)</f>
        <v>#REF!</v>
      </c>
      <c r="B144" t="e">
        <f>CONCATENATE(#REF!,", ",#REF!,",",#REF!)</f>
        <v>#REF!</v>
      </c>
      <c r="C144" t="e">
        <f>#REF!</f>
        <v>#REF!</v>
      </c>
    </row>
    <row r="145" spans="1:3" x14ac:dyDescent="0.35">
      <c r="A145" t="e">
        <f>CONCATENATE(#REF!,",",#REF!,",",#REF!)</f>
        <v>#REF!</v>
      </c>
      <c r="B145" t="e">
        <f>CONCATENATE(#REF!,", ",#REF!,",",#REF!)</f>
        <v>#REF!</v>
      </c>
      <c r="C145" t="e">
        <f>#REF!</f>
        <v>#REF!</v>
      </c>
    </row>
    <row r="146" spans="1:3" x14ac:dyDescent="0.35">
      <c r="A146" t="e">
        <f>CONCATENATE(#REF!,",",#REF!,",",#REF!)</f>
        <v>#REF!</v>
      </c>
      <c r="B146" t="e">
        <f>CONCATENATE(#REF!,", ",#REF!,",",#REF!)</f>
        <v>#REF!</v>
      </c>
      <c r="C146" t="e">
        <f>#REF!</f>
        <v>#REF!</v>
      </c>
    </row>
    <row r="147" spans="1:3" x14ac:dyDescent="0.35">
      <c r="A147" t="e">
        <f>CONCATENATE(#REF!,",",#REF!,",",#REF!)</f>
        <v>#REF!</v>
      </c>
      <c r="B147" t="e">
        <f>CONCATENATE(#REF!,", ",#REF!,",",#REF!)</f>
        <v>#REF!</v>
      </c>
      <c r="C147" t="e">
        <f>#REF!</f>
        <v>#REF!</v>
      </c>
    </row>
    <row r="148" spans="1:3" x14ac:dyDescent="0.35">
      <c r="A148" t="e">
        <f>CONCATENATE(#REF!,",",#REF!,",",#REF!)</f>
        <v>#REF!</v>
      </c>
      <c r="B148" t="e">
        <f>CONCATENATE(#REF!,", ",#REF!,",",#REF!)</f>
        <v>#REF!</v>
      </c>
      <c r="C148" t="e">
        <f>#REF!</f>
        <v>#REF!</v>
      </c>
    </row>
    <row r="149" spans="1:3" x14ac:dyDescent="0.35">
      <c r="A149" t="e">
        <f>CONCATENATE(#REF!,",",#REF!,",",#REF!)</f>
        <v>#REF!</v>
      </c>
      <c r="B149" t="e">
        <f>CONCATENATE(#REF!,", ",#REF!,",",#REF!)</f>
        <v>#REF!</v>
      </c>
      <c r="C149" t="e">
        <f>#REF!</f>
        <v>#REF!</v>
      </c>
    </row>
    <row r="150" spans="1:3" x14ac:dyDescent="0.35">
      <c r="A150" t="e">
        <f>CONCATENATE(#REF!,",",#REF!,",",#REF!)</f>
        <v>#REF!</v>
      </c>
      <c r="B150" t="e">
        <f>CONCATENATE(#REF!,", ",#REF!,",",#REF!)</f>
        <v>#REF!</v>
      </c>
      <c r="C150" t="e">
        <f>#REF!</f>
        <v>#REF!</v>
      </c>
    </row>
    <row r="151" spans="1:3" x14ac:dyDescent="0.35">
      <c r="A151" t="e">
        <f>CONCATENATE(#REF!,",",#REF!,",",#REF!)</f>
        <v>#REF!</v>
      </c>
      <c r="B151" t="e">
        <f>CONCATENATE(#REF!,", ",#REF!,",",#REF!)</f>
        <v>#REF!</v>
      </c>
      <c r="C151" t="e">
        <f>#REF!</f>
        <v>#REF!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 Schule</vt:lpstr>
      <vt:lpstr>Daten für Serienbrief</vt:lpstr>
      <vt:lpstr>Quelle</vt:lpstr>
      <vt:lpstr>Quelle!Drucktitel</vt:lpstr>
    </vt:vector>
  </TitlesOfParts>
  <Company>Kreisverwaltung Mettmann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Wagner-Reudelsdorff</dc:creator>
  <cp:lastModifiedBy>Fendel Antonia</cp:lastModifiedBy>
  <cp:lastPrinted>2017-08-01T08:22:53Z</cp:lastPrinted>
  <dcterms:created xsi:type="dcterms:W3CDTF">2016-02-24T09:30:45Z</dcterms:created>
  <dcterms:modified xsi:type="dcterms:W3CDTF">2023-08-23T05:07:05Z</dcterms:modified>
</cp:coreProperties>
</file>